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755" tabRatio="20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45" i="1" l="1"/>
  <c r="AA45" i="1"/>
  <c r="BF44" i="1"/>
  <c r="BF43" i="1"/>
  <c r="BF42" i="1"/>
  <c r="BF41" i="1"/>
  <c r="BF40" i="1"/>
  <c r="BF39" i="1"/>
  <c r="BF38" i="1"/>
  <c r="BF37" i="1"/>
  <c r="BF36" i="1"/>
  <c r="BF35" i="1"/>
  <c r="BF34" i="1"/>
  <c r="BF33" i="1"/>
  <c r="BF32" i="1"/>
  <c r="BF31" i="1"/>
  <c r="BF30" i="1"/>
  <c r="BF29" i="1"/>
  <c r="BF28" i="1"/>
  <c r="BF27" i="1"/>
  <c r="BF26" i="1"/>
  <c r="BF25" i="1"/>
  <c r="BF24" i="1"/>
  <c r="BF23" i="1"/>
  <c r="BF22" i="1"/>
  <c r="BF21" i="1"/>
  <c r="BF20" i="1"/>
  <c r="BF19" i="1"/>
  <c r="BF18" i="1"/>
  <c r="BF17" i="1"/>
  <c r="BF16" i="1"/>
  <c r="BF15" i="1"/>
  <c r="BF14" i="1"/>
  <c r="BF13" i="1"/>
  <c r="BF12" i="1"/>
  <c r="BF11" i="1"/>
  <c r="BF10" i="1"/>
  <c r="BF9" i="1"/>
  <c r="BF8" i="1"/>
  <c r="BF7" i="1"/>
  <c r="BF6" i="1"/>
  <c r="BF5" i="1"/>
  <c r="BF45" i="1" l="1"/>
</calcChain>
</file>

<file path=xl/sharedStrings.xml><?xml version="1.0" encoding="utf-8"?>
<sst xmlns="http://schemas.openxmlformats.org/spreadsheetml/2006/main" count="201" uniqueCount="110">
  <si>
    <t>School Year : undefined</t>
  </si>
  <si>
    <t>P|D|LL|S</t>
  </si>
  <si>
    <t>ECD/PPC</t>
  </si>
  <si>
    <t>C-Based</t>
  </si>
  <si>
    <t>G1</t>
  </si>
  <si>
    <t>G2</t>
  </si>
  <si>
    <t>G3</t>
  </si>
  <si>
    <t>G4</t>
  </si>
  <si>
    <t>G5</t>
  </si>
  <si>
    <t>G1-5</t>
  </si>
  <si>
    <t>G6</t>
  </si>
  <si>
    <t>G7</t>
  </si>
  <si>
    <t>G8</t>
  </si>
  <si>
    <t>G6-8</t>
  </si>
  <si>
    <t>G9</t>
  </si>
  <si>
    <t>G10</t>
  </si>
  <si>
    <t>G9-10</t>
  </si>
  <si>
    <t>G11</t>
  </si>
  <si>
    <t>G12</t>
  </si>
  <si>
    <t>G11-12</t>
  </si>
  <si>
    <t>Code</t>
  </si>
  <si>
    <t>Under</t>
  </si>
  <si>
    <t>Name</t>
  </si>
  <si>
    <t>Girl</t>
  </si>
  <si>
    <t>Boy</t>
  </si>
  <si>
    <t>Total</t>
  </si>
  <si>
    <t>008</t>
  </si>
  <si>
    <t>Rukum Purba</t>
  </si>
  <si>
    <t>Sisne Gaupalika (80105342)</t>
  </si>
  <si>
    <t>540300001</t>
  </si>
  <si>
    <t>Sisne Gaupalika</t>
  </si>
  <si>
    <t>Adhar V Dadading</t>
  </si>
  <si>
    <t>540300002</t>
  </si>
  <si>
    <t>Adharbhut Bi Panga</t>
  </si>
  <si>
    <t>540300003</t>
  </si>
  <si>
    <t>Adhar V Naya Dhaka</t>
  </si>
  <si>
    <t>540300004</t>
  </si>
  <si>
    <t>Jana Sahayog Adhar V</t>
  </si>
  <si>
    <t>540300005</t>
  </si>
  <si>
    <t>Janta Ma V</t>
  </si>
  <si>
    <t>540300006</t>
  </si>
  <si>
    <t>Pragati Adhar V</t>
  </si>
  <si>
    <t>540300007</t>
  </si>
  <si>
    <t>Adhar V Jhakripole</t>
  </si>
  <si>
    <t>540300009</t>
  </si>
  <si>
    <t>Bal Adhar V Ratamata</t>
  </si>
  <si>
    <t>540320001</t>
  </si>
  <si>
    <t>Bal Bikas Adhar V</t>
  </si>
  <si>
    <t>540320002</t>
  </si>
  <si>
    <t>Himalaya Adhar V</t>
  </si>
  <si>
    <t>540320003</t>
  </si>
  <si>
    <t>Nawa Jyoti Adharbhut Vidyalaya</t>
  </si>
  <si>
    <t>540320004</t>
  </si>
  <si>
    <t>Bal Chetana Adharbhut Vidyalaya</t>
  </si>
  <si>
    <t>540320005</t>
  </si>
  <si>
    <t>Himalaya Adharbhut Vidyalaya</t>
  </si>
  <si>
    <t>540320006</t>
  </si>
  <si>
    <t>Himalaya Ma V Nayagad</t>
  </si>
  <si>
    <t>540320007</t>
  </si>
  <si>
    <t>Adhar V Sudri</t>
  </si>
  <si>
    <t>540320008</t>
  </si>
  <si>
    <t>Janasahayog Adhar V Paiyapata</t>
  </si>
  <si>
    <t>540320010</t>
  </si>
  <si>
    <t>Babike Laipa</t>
  </si>
  <si>
    <t>540390001</t>
  </si>
  <si>
    <t>Adhar V Lampakha</t>
  </si>
  <si>
    <t>540390002</t>
  </si>
  <si>
    <t>Pra V Sisne Pokhari</t>
  </si>
  <si>
    <t>540390003</t>
  </si>
  <si>
    <t>Ma V Pakhapani</t>
  </si>
  <si>
    <t>540390004</t>
  </si>
  <si>
    <t>Nawajyoti Ma V Ballechaur</t>
  </si>
  <si>
    <t>540390005</t>
  </si>
  <si>
    <t>540390006</t>
  </si>
  <si>
    <t>Sisne Adharbhut Vidyalaya</t>
  </si>
  <si>
    <t>540400001</t>
  </si>
  <si>
    <t>Adharbhut Vidyalaya Khopichar</t>
  </si>
  <si>
    <t>540400003</t>
  </si>
  <si>
    <t>Rukmini Secondary School Rukumkot Rukum East</t>
  </si>
  <si>
    <t>540400004</t>
  </si>
  <si>
    <t>Kot Ma Vi Rumalbara</t>
  </si>
  <si>
    <t>540400006</t>
  </si>
  <si>
    <t>Tribhuvan Janata Ma V Chhipridaha</t>
  </si>
  <si>
    <t>540400007</t>
  </si>
  <si>
    <t>Sirjana Adharbhut Vidyalaya</t>
  </si>
  <si>
    <t>540400008</t>
  </si>
  <si>
    <t>Shiva Shakti Adha V</t>
  </si>
  <si>
    <t>540400010</t>
  </si>
  <si>
    <t>Jivan Jyoti Pra V</t>
  </si>
  <si>
    <t>540400012</t>
  </si>
  <si>
    <t>Nawabihani Adharbhut Vidyalaya Dhakalbara</t>
  </si>
  <si>
    <t>540400016</t>
  </si>
  <si>
    <t>Shahid Smriti Adharbhut Vidyalaya Dudillagaira</t>
  </si>
  <si>
    <t>540400018</t>
  </si>
  <si>
    <t>Kalika Babike</t>
  </si>
  <si>
    <t>540420001</t>
  </si>
  <si>
    <t>Adharbhut Vidyalaya Syalapakha</t>
  </si>
  <si>
    <t>540420002</t>
  </si>
  <si>
    <t>Janasewa Adharbhut Vidyalaya Sanchaur</t>
  </si>
  <si>
    <t>540420003</t>
  </si>
  <si>
    <t>Adharbhut Vidyalaya Nathigar</t>
  </si>
  <si>
    <t>540420006</t>
  </si>
  <si>
    <t>Adharbhut Vidyalaya Bhurunga</t>
  </si>
  <si>
    <t>540420008</t>
  </si>
  <si>
    <t>Sanobheri Ma V Lampakot</t>
  </si>
  <si>
    <t>540420009</t>
  </si>
  <si>
    <t>Balkalyan Adharbhut Vidyalaya Jhimkhola</t>
  </si>
  <si>
    <t>540420012</t>
  </si>
  <si>
    <t>Jana Chetana Adharbhut Vidyalaya Chisapani</t>
  </si>
  <si>
    <t>जम्मा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</si>
</sst>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Microsoft YaHei"/>
    </font>
    <font>
      <b/>
      <sz val="12"/>
      <color rgb="FF333333"/>
      <name val="Microsoft YaHei"/>
    </font>
    <font>
      <sz val="12"/>
      <name val="Verdana"/>
    </font>
    <font>
      <b/>
      <sz val="11"/>
      <color rgb="FF333333"/>
      <name val="Microsoft YaHei"/>
      <family val="2"/>
    </font>
    <font>
      <b/>
      <sz val="9"/>
      <color rgb="FF333333"/>
      <name val="Microsoft YaHei"/>
      <family val="2"/>
    </font>
    <font>
      <sz val="9"/>
      <name val="Microsoft YaHei"/>
      <family val="2"/>
    </font>
    <font>
      <sz val="11"/>
      <name val="Verdana"/>
      <family val="2"/>
    </font>
    <font>
      <sz val="9"/>
      <color rgb="FFFF0000"/>
      <name val="Microsoft YaHe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tabSelected="1" zoomScaleNormal="100" workbookViewId="0">
      <selection activeCell="D39" sqref="D39"/>
    </sheetView>
  </sheetViews>
  <sheetFormatPr defaultRowHeight="17.25" x14ac:dyDescent="0.3"/>
  <cols>
    <col min="1" max="1" width="7.88671875" style="1" customWidth="1"/>
    <col min="2" max="2" width="11.5546875" style="1" customWidth="1"/>
    <col min="3" max="3" width="15.33203125" style="1" customWidth="1"/>
    <col min="4" max="4" width="3.44140625" style="2" customWidth="1"/>
    <col min="5" max="5" width="3.88671875" style="2" customWidth="1"/>
    <col min="6" max="6" width="4.33203125" style="2" customWidth="1"/>
    <col min="7" max="8" width="3.33203125" style="2" customWidth="1"/>
    <col min="9" max="9" width="4.109375" style="2" customWidth="1"/>
    <col min="10" max="11" width="3.33203125" style="2" customWidth="1"/>
    <col min="12" max="12" width="4.33203125" style="2" customWidth="1"/>
    <col min="13" max="13" width="3.5546875" style="2" customWidth="1"/>
    <col min="14" max="14" width="3.6640625" style="2" customWidth="1"/>
    <col min="15" max="15" width="4.33203125" style="2" customWidth="1"/>
    <col min="16" max="16" width="3.109375" style="2" customWidth="1"/>
    <col min="17" max="17" width="3.33203125" style="2" customWidth="1"/>
    <col min="18" max="18" width="4.21875" style="2" customWidth="1"/>
    <col min="19" max="19" width="3.109375" style="2" customWidth="1"/>
    <col min="20" max="20" width="3.21875" style="2" customWidth="1"/>
    <col min="21" max="21" width="4.109375" style="2" customWidth="1"/>
    <col min="22" max="23" width="3.44140625" style="2" customWidth="1"/>
    <col min="24" max="24" width="4.21875" style="2" customWidth="1"/>
    <col min="25" max="25" width="3.77734375" style="2" customWidth="1"/>
    <col min="26" max="26" width="3.88671875" style="2" customWidth="1"/>
    <col min="27" max="27" width="4.44140625" style="2" customWidth="1"/>
    <col min="28" max="28" width="3.21875" style="2" customWidth="1"/>
    <col min="29" max="29" width="3.5546875" style="2" customWidth="1"/>
    <col min="30" max="30" width="4.33203125" style="2" customWidth="1"/>
    <col min="31" max="31" width="3.21875" style="2" customWidth="1"/>
    <col min="32" max="32" width="3.33203125" style="2" customWidth="1"/>
    <col min="33" max="33" width="4.44140625" style="2" customWidth="1"/>
    <col min="34" max="34" width="3.44140625" style="2" customWidth="1"/>
    <col min="35" max="35" width="3.5546875" style="2" customWidth="1"/>
    <col min="36" max="36" width="4.44140625" style="2" customWidth="1"/>
    <col min="37" max="37" width="3.33203125" style="2" customWidth="1"/>
    <col min="38" max="38" width="3.5546875" style="2" customWidth="1"/>
    <col min="39" max="39" width="4.33203125" style="2" customWidth="1"/>
    <col min="40" max="41" width="3.44140625" style="2" customWidth="1"/>
    <col min="42" max="42" width="4.44140625" style="2" customWidth="1"/>
    <col min="43" max="43" width="3.33203125" style="2" customWidth="1"/>
    <col min="44" max="44" width="3.5546875" style="2" customWidth="1"/>
    <col min="45" max="45" width="4.5546875" style="2" customWidth="1"/>
    <col min="46" max="46" width="3.33203125" style="2" customWidth="1"/>
    <col min="47" max="47" width="3.5546875" style="2" customWidth="1"/>
    <col min="48" max="48" width="4.5546875" style="2" customWidth="1"/>
    <col min="49" max="49" width="3.109375" style="2" customWidth="1"/>
    <col min="50" max="50" width="3.77734375" style="2" customWidth="1"/>
    <col min="51" max="51" width="4.33203125" style="2" customWidth="1"/>
    <col min="52" max="52" width="3.5546875" style="2" customWidth="1"/>
    <col min="53" max="53" width="3.77734375" style="2" customWidth="1"/>
    <col min="54" max="54" width="4.5546875" style="2" customWidth="1"/>
    <col min="55" max="55" width="3.44140625" style="2" customWidth="1"/>
    <col min="56" max="56" width="3.5546875" style="2" customWidth="1"/>
    <col min="57" max="57" width="4.44140625" style="2" customWidth="1"/>
    <col min="58" max="58" width="4.44140625" customWidth="1"/>
  </cols>
  <sheetData>
    <row r="1" spans="1:58" ht="28.35" customHeigh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4"/>
    </row>
    <row r="2" spans="1:58" ht="28.35" customHeight="1" x14ac:dyDescent="0.3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  <c r="J2" s="9" t="s">
        <v>4</v>
      </c>
      <c r="K2" s="10"/>
      <c r="L2" s="11"/>
      <c r="M2" s="9" t="s">
        <v>5</v>
      </c>
      <c r="N2" s="10"/>
      <c r="O2" s="11"/>
      <c r="P2" s="9" t="s">
        <v>6</v>
      </c>
      <c r="Q2" s="10"/>
      <c r="R2" s="11"/>
      <c r="S2" s="9" t="s">
        <v>7</v>
      </c>
      <c r="T2" s="10"/>
      <c r="U2" s="11"/>
      <c r="V2" s="9" t="s">
        <v>8</v>
      </c>
      <c r="W2" s="10"/>
      <c r="X2" s="11"/>
      <c r="Y2" s="9" t="s">
        <v>9</v>
      </c>
      <c r="Z2" s="10"/>
      <c r="AA2" s="11"/>
      <c r="AB2" s="9" t="s">
        <v>10</v>
      </c>
      <c r="AC2" s="10"/>
      <c r="AD2" s="11"/>
      <c r="AE2" s="9" t="s">
        <v>11</v>
      </c>
      <c r="AF2" s="10"/>
      <c r="AG2" s="11"/>
      <c r="AH2" s="9" t="s">
        <v>12</v>
      </c>
      <c r="AI2" s="10"/>
      <c r="AJ2" s="11"/>
      <c r="AK2" s="9" t="s">
        <v>13</v>
      </c>
      <c r="AL2" s="10"/>
      <c r="AM2" s="11"/>
      <c r="AN2" s="9" t="s">
        <v>14</v>
      </c>
      <c r="AO2" s="10"/>
      <c r="AP2" s="11"/>
      <c r="AQ2" s="9" t="s">
        <v>15</v>
      </c>
      <c r="AR2" s="10"/>
      <c r="AS2" s="11"/>
      <c r="AT2" s="9" t="s">
        <v>16</v>
      </c>
      <c r="AU2" s="10"/>
      <c r="AV2" s="11"/>
      <c r="AW2" s="9" t="s">
        <v>17</v>
      </c>
      <c r="AX2" s="10"/>
      <c r="AY2" s="11"/>
      <c r="AZ2" s="9" t="s">
        <v>18</v>
      </c>
      <c r="BA2" s="10"/>
      <c r="BB2" s="11"/>
      <c r="BC2" s="9" t="s">
        <v>19</v>
      </c>
      <c r="BD2" s="10"/>
      <c r="BE2" s="11"/>
    </row>
    <row r="3" spans="1:58" ht="28.35" customHeight="1" x14ac:dyDescent="0.3">
      <c r="A3" s="3" t="s">
        <v>20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23</v>
      </c>
      <c r="H3" s="3" t="s">
        <v>24</v>
      </c>
      <c r="I3" s="3" t="s">
        <v>25</v>
      </c>
      <c r="J3" s="3" t="s">
        <v>23</v>
      </c>
      <c r="K3" s="3" t="s">
        <v>24</v>
      </c>
      <c r="L3" s="3" t="s">
        <v>25</v>
      </c>
      <c r="M3" s="3" t="s">
        <v>23</v>
      </c>
      <c r="N3" s="3" t="s">
        <v>24</v>
      </c>
      <c r="O3" s="3" t="s">
        <v>25</v>
      </c>
      <c r="P3" s="3" t="s">
        <v>23</v>
      </c>
      <c r="Q3" s="3" t="s">
        <v>24</v>
      </c>
      <c r="R3" s="3" t="s">
        <v>25</v>
      </c>
      <c r="S3" s="3" t="s">
        <v>23</v>
      </c>
      <c r="T3" s="3" t="s">
        <v>24</v>
      </c>
      <c r="U3" s="3" t="s">
        <v>25</v>
      </c>
      <c r="V3" s="3" t="s">
        <v>23</v>
      </c>
      <c r="W3" s="3" t="s">
        <v>24</v>
      </c>
      <c r="X3" s="3" t="s">
        <v>25</v>
      </c>
      <c r="Y3" s="3" t="s">
        <v>23</v>
      </c>
      <c r="Z3" s="3" t="s">
        <v>24</v>
      </c>
      <c r="AA3" s="3" t="s">
        <v>25</v>
      </c>
      <c r="AB3" s="3" t="s">
        <v>23</v>
      </c>
      <c r="AC3" s="3" t="s">
        <v>24</v>
      </c>
      <c r="AD3" s="3" t="s">
        <v>25</v>
      </c>
      <c r="AE3" s="3" t="s">
        <v>23</v>
      </c>
      <c r="AF3" s="3" t="s">
        <v>24</v>
      </c>
      <c r="AG3" s="3" t="s">
        <v>25</v>
      </c>
      <c r="AH3" s="3" t="s">
        <v>23</v>
      </c>
      <c r="AI3" s="3" t="s">
        <v>24</v>
      </c>
      <c r="AJ3" s="3" t="s">
        <v>25</v>
      </c>
      <c r="AK3" s="3" t="s">
        <v>23</v>
      </c>
      <c r="AL3" s="3" t="s">
        <v>24</v>
      </c>
      <c r="AM3" s="3" t="s">
        <v>25</v>
      </c>
      <c r="AN3" s="3" t="s">
        <v>23</v>
      </c>
      <c r="AO3" s="3" t="s">
        <v>24</v>
      </c>
      <c r="AP3" s="3" t="s">
        <v>25</v>
      </c>
      <c r="AQ3" s="3" t="s">
        <v>23</v>
      </c>
      <c r="AR3" s="3" t="s">
        <v>24</v>
      </c>
      <c r="AS3" s="3" t="s">
        <v>25</v>
      </c>
      <c r="AT3" s="3" t="s">
        <v>23</v>
      </c>
      <c r="AU3" s="3" t="s">
        <v>24</v>
      </c>
      <c r="AV3" s="3" t="s">
        <v>25</v>
      </c>
      <c r="AW3" s="3" t="s">
        <v>23</v>
      </c>
      <c r="AX3" s="3" t="s">
        <v>24</v>
      </c>
      <c r="AY3" s="3" t="s">
        <v>25</v>
      </c>
      <c r="AZ3" s="3" t="s">
        <v>23</v>
      </c>
      <c r="BA3" s="3" t="s">
        <v>24</v>
      </c>
      <c r="BB3" s="3" t="s">
        <v>25</v>
      </c>
      <c r="BC3" s="3" t="s">
        <v>23</v>
      </c>
      <c r="BD3" s="3" t="s">
        <v>24</v>
      </c>
      <c r="BE3" s="3" t="s">
        <v>25</v>
      </c>
      <c r="BF3" s="4"/>
    </row>
    <row r="4" spans="1:58" ht="28.35" customHeight="1" x14ac:dyDescent="0.3">
      <c r="A4" s="5" t="s">
        <v>26</v>
      </c>
      <c r="B4" s="5" t="s">
        <v>27</v>
      </c>
      <c r="C4" s="5" t="s">
        <v>28</v>
      </c>
      <c r="D4" s="5">
        <v>425</v>
      </c>
      <c r="E4" s="5">
        <v>445</v>
      </c>
      <c r="F4" s="5">
        <v>870</v>
      </c>
      <c r="G4" s="5">
        <v>8</v>
      </c>
      <c r="H4" s="5">
        <v>6</v>
      </c>
      <c r="I4" s="5">
        <v>14</v>
      </c>
      <c r="J4" s="5">
        <v>383</v>
      </c>
      <c r="K4" s="5">
        <v>411</v>
      </c>
      <c r="L4" s="5">
        <v>794</v>
      </c>
      <c r="M4" s="5">
        <v>362</v>
      </c>
      <c r="N4" s="5">
        <v>365</v>
      </c>
      <c r="O4" s="5">
        <v>727</v>
      </c>
      <c r="P4" s="5">
        <v>322</v>
      </c>
      <c r="Q4" s="5">
        <v>319</v>
      </c>
      <c r="R4" s="5">
        <v>641</v>
      </c>
      <c r="S4" s="5">
        <v>327</v>
      </c>
      <c r="T4" s="5">
        <v>286</v>
      </c>
      <c r="U4" s="5">
        <v>613</v>
      </c>
      <c r="V4" s="5">
        <v>271</v>
      </c>
      <c r="W4" s="5">
        <v>311</v>
      </c>
      <c r="X4" s="5">
        <v>582</v>
      </c>
      <c r="Y4" s="5">
        <v>1665</v>
      </c>
      <c r="Z4" s="5">
        <v>1692</v>
      </c>
      <c r="AA4" s="5">
        <v>3357</v>
      </c>
      <c r="AB4" s="5">
        <v>242</v>
      </c>
      <c r="AC4" s="5">
        <v>278</v>
      </c>
      <c r="AD4" s="5">
        <v>520</v>
      </c>
      <c r="AE4" s="5">
        <v>246</v>
      </c>
      <c r="AF4" s="5">
        <v>280</v>
      </c>
      <c r="AG4" s="5">
        <v>526</v>
      </c>
      <c r="AH4" s="5">
        <v>255</v>
      </c>
      <c r="AI4" s="5">
        <v>260</v>
      </c>
      <c r="AJ4" s="5">
        <v>515</v>
      </c>
      <c r="AK4" s="5">
        <v>743</v>
      </c>
      <c r="AL4" s="5">
        <v>818</v>
      </c>
      <c r="AM4" s="5">
        <v>1561</v>
      </c>
      <c r="AN4" s="5">
        <v>254</v>
      </c>
      <c r="AO4" s="5">
        <v>242</v>
      </c>
      <c r="AP4" s="5">
        <v>496</v>
      </c>
      <c r="AQ4" s="5">
        <v>239</v>
      </c>
      <c r="AR4" s="5">
        <v>268</v>
      </c>
      <c r="AS4" s="5">
        <v>507</v>
      </c>
      <c r="AT4" s="5">
        <v>493</v>
      </c>
      <c r="AU4" s="5">
        <v>510</v>
      </c>
      <c r="AV4" s="5">
        <v>1003</v>
      </c>
      <c r="AW4" s="5">
        <v>127</v>
      </c>
      <c r="AX4" s="5">
        <v>107</v>
      </c>
      <c r="AY4" s="5">
        <v>234</v>
      </c>
      <c r="AZ4" s="5">
        <v>236</v>
      </c>
      <c r="BA4" s="5">
        <v>225</v>
      </c>
      <c r="BB4" s="5">
        <v>461</v>
      </c>
      <c r="BC4" s="5">
        <v>363</v>
      </c>
      <c r="BD4" s="5">
        <v>332</v>
      </c>
      <c r="BE4" s="5">
        <v>695</v>
      </c>
      <c r="BF4" s="4" t="s">
        <v>109</v>
      </c>
    </row>
    <row r="5" spans="1:58" ht="28.35" customHeight="1" x14ac:dyDescent="0.3">
      <c r="A5" s="5" t="s">
        <v>29</v>
      </c>
      <c r="B5" s="5" t="s">
        <v>30</v>
      </c>
      <c r="C5" s="5" t="s">
        <v>31</v>
      </c>
      <c r="D5" s="5">
        <v>17</v>
      </c>
      <c r="E5" s="5">
        <v>13</v>
      </c>
      <c r="F5" s="5">
        <v>30</v>
      </c>
      <c r="G5" s="5">
        <v>0</v>
      </c>
      <c r="H5" s="5">
        <v>0</v>
      </c>
      <c r="I5" s="5">
        <v>0</v>
      </c>
      <c r="J5" s="5">
        <v>8</v>
      </c>
      <c r="K5" s="5">
        <v>16</v>
      </c>
      <c r="L5" s="5">
        <v>24</v>
      </c>
      <c r="M5" s="5">
        <v>4</v>
      </c>
      <c r="N5" s="5">
        <v>21</v>
      </c>
      <c r="O5" s="5">
        <v>25</v>
      </c>
      <c r="P5" s="5">
        <v>10</v>
      </c>
      <c r="Q5" s="5">
        <v>11</v>
      </c>
      <c r="R5" s="5">
        <v>21</v>
      </c>
      <c r="S5" s="5">
        <v>14</v>
      </c>
      <c r="T5" s="5">
        <v>8</v>
      </c>
      <c r="U5" s="5">
        <v>22</v>
      </c>
      <c r="V5" s="5">
        <v>17</v>
      </c>
      <c r="W5" s="5">
        <v>6</v>
      </c>
      <c r="X5" s="5">
        <v>23</v>
      </c>
      <c r="Y5" s="5">
        <v>53</v>
      </c>
      <c r="Z5" s="5">
        <v>62</v>
      </c>
      <c r="AA5" s="5">
        <v>115</v>
      </c>
      <c r="AB5" s="5">
        <v>25</v>
      </c>
      <c r="AC5" s="5">
        <v>13</v>
      </c>
      <c r="AD5" s="5">
        <v>38</v>
      </c>
      <c r="AE5" s="5">
        <v>13</v>
      </c>
      <c r="AF5" s="5">
        <v>21</v>
      </c>
      <c r="AG5" s="5">
        <v>34</v>
      </c>
      <c r="AH5" s="5">
        <v>23</v>
      </c>
      <c r="AI5" s="5">
        <v>16</v>
      </c>
      <c r="AJ5" s="5">
        <v>39</v>
      </c>
      <c r="AK5" s="5">
        <v>61</v>
      </c>
      <c r="AL5" s="5">
        <v>50</v>
      </c>
      <c r="AM5" s="5">
        <v>111</v>
      </c>
      <c r="AN5" s="5">
        <v>27</v>
      </c>
      <c r="AO5" s="5">
        <v>34</v>
      </c>
      <c r="AP5" s="5">
        <v>61</v>
      </c>
      <c r="AQ5" s="5">
        <v>20</v>
      </c>
      <c r="AR5" s="5">
        <v>17</v>
      </c>
      <c r="AS5" s="5">
        <v>37</v>
      </c>
      <c r="AT5" s="5">
        <v>47</v>
      </c>
      <c r="AU5" s="5">
        <v>51</v>
      </c>
      <c r="AV5" s="5">
        <v>98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4">
        <f>F5+AA5+AM5+AV5</f>
        <v>354</v>
      </c>
    </row>
    <row r="6" spans="1:58" ht="28.35" customHeight="1" x14ac:dyDescent="0.3">
      <c r="A6" s="5" t="s">
        <v>32</v>
      </c>
      <c r="B6" s="5" t="s">
        <v>30</v>
      </c>
      <c r="C6" s="5" t="s">
        <v>33</v>
      </c>
      <c r="D6" s="5">
        <v>8</v>
      </c>
      <c r="E6" s="5">
        <v>15</v>
      </c>
      <c r="F6" s="5">
        <v>23</v>
      </c>
      <c r="G6" s="5">
        <v>0</v>
      </c>
      <c r="H6" s="5">
        <v>0</v>
      </c>
      <c r="I6" s="5">
        <v>0</v>
      </c>
      <c r="J6" s="5">
        <v>15</v>
      </c>
      <c r="K6" s="5">
        <v>26</v>
      </c>
      <c r="L6" s="5">
        <v>41</v>
      </c>
      <c r="M6" s="5">
        <v>17</v>
      </c>
      <c r="N6" s="5">
        <v>15</v>
      </c>
      <c r="O6" s="5">
        <v>32</v>
      </c>
      <c r="P6" s="5">
        <v>17</v>
      </c>
      <c r="Q6" s="5">
        <v>18</v>
      </c>
      <c r="R6" s="5">
        <v>35</v>
      </c>
      <c r="S6" s="5">
        <v>21</v>
      </c>
      <c r="T6" s="5">
        <v>11</v>
      </c>
      <c r="U6" s="5">
        <v>32</v>
      </c>
      <c r="V6" s="5">
        <v>14</v>
      </c>
      <c r="W6" s="5">
        <v>20</v>
      </c>
      <c r="X6" s="5">
        <v>34</v>
      </c>
      <c r="Y6" s="5">
        <v>84</v>
      </c>
      <c r="Z6" s="5">
        <v>90</v>
      </c>
      <c r="AA6" s="5">
        <v>174</v>
      </c>
      <c r="AB6" s="5">
        <v>19</v>
      </c>
      <c r="AC6" s="5">
        <v>24</v>
      </c>
      <c r="AD6" s="5">
        <v>43</v>
      </c>
      <c r="AE6" s="5">
        <v>18</v>
      </c>
      <c r="AF6" s="5">
        <v>25</v>
      </c>
      <c r="AG6" s="5">
        <v>43</v>
      </c>
      <c r="AH6" s="5">
        <v>37</v>
      </c>
      <c r="AI6" s="5">
        <v>14</v>
      </c>
      <c r="AJ6" s="5">
        <v>51</v>
      </c>
      <c r="AK6" s="5">
        <v>74</v>
      </c>
      <c r="AL6" s="5">
        <v>63</v>
      </c>
      <c r="AM6" s="5">
        <v>137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4">
        <f>F6+AA6+AM6</f>
        <v>334</v>
      </c>
    </row>
    <row r="7" spans="1:58" ht="28.35" customHeight="1" x14ac:dyDescent="0.3">
      <c r="A7" s="5" t="s">
        <v>34</v>
      </c>
      <c r="B7" s="5" t="s">
        <v>30</v>
      </c>
      <c r="C7" s="5" t="s">
        <v>35</v>
      </c>
      <c r="D7" s="5">
        <v>10</v>
      </c>
      <c r="E7" s="5">
        <v>9</v>
      </c>
      <c r="F7" s="5">
        <v>19</v>
      </c>
      <c r="G7" s="5">
        <v>0</v>
      </c>
      <c r="H7" s="5">
        <v>0</v>
      </c>
      <c r="I7" s="5">
        <v>0</v>
      </c>
      <c r="J7" s="5">
        <v>11</v>
      </c>
      <c r="K7" s="5">
        <v>9</v>
      </c>
      <c r="L7" s="5">
        <v>20</v>
      </c>
      <c r="M7" s="5">
        <v>9</v>
      </c>
      <c r="N7" s="5">
        <v>9</v>
      </c>
      <c r="O7" s="5">
        <v>18</v>
      </c>
      <c r="P7" s="5">
        <v>13</v>
      </c>
      <c r="Q7" s="5">
        <v>13</v>
      </c>
      <c r="R7" s="5">
        <v>26</v>
      </c>
      <c r="S7" s="5">
        <v>14</v>
      </c>
      <c r="T7" s="5">
        <v>10</v>
      </c>
      <c r="U7" s="5">
        <v>24</v>
      </c>
      <c r="V7" s="5">
        <v>20</v>
      </c>
      <c r="W7" s="5">
        <v>15</v>
      </c>
      <c r="X7" s="5">
        <v>35</v>
      </c>
      <c r="Y7" s="5">
        <v>67</v>
      </c>
      <c r="Z7" s="5">
        <v>56</v>
      </c>
      <c r="AA7" s="5">
        <v>123</v>
      </c>
      <c r="AB7" s="5">
        <v>17</v>
      </c>
      <c r="AC7" s="5">
        <v>14</v>
      </c>
      <c r="AD7" s="5">
        <v>31</v>
      </c>
      <c r="AE7" s="5">
        <v>16</v>
      </c>
      <c r="AF7" s="5">
        <v>18</v>
      </c>
      <c r="AG7" s="5">
        <v>34</v>
      </c>
      <c r="AH7" s="5">
        <v>11</v>
      </c>
      <c r="AI7" s="5">
        <v>9</v>
      </c>
      <c r="AJ7" s="5">
        <v>20</v>
      </c>
      <c r="AK7" s="5">
        <v>44</v>
      </c>
      <c r="AL7" s="5">
        <v>41</v>
      </c>
      <c r="AM7" s="5">
        <v>85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4">
        <f>F7+AA7+AM7</f>
        <v>227</v>
      </c>
    </row>
    <row r="8" spans="1:58" ht="28.35" customHeight="1" x14ac:dyDescent="0.3">
      <c r="A8" s="5" t="s">
        <v>36</v>
      </c>
      <c r="B8" s="5" t="s">
        <v>30</v>
      </c>
      <c r="C8" s="5" t="s">
        <v>37</v>
      </c>
      <c r="D8" s="5">
        <v>4</v>
      </c>
      <c r="E8" s="5">
        <v>7</v>
      </c>
      <c r="F8" s="5">
        <v>11</v>
      </c>
      <c r="G8" s="5">
        <v>0</v>
      </c>
      <c r="H8" s="5">
        <v>0</v>
      </c>
      <c r="I8" s="5">
        <v>0</v>
      </c>
      <c r="J8" s="5">
        <v>17</v>
      </c>
      <c r="K8" s="5">
        <v>10</v>
      </c>
      <c r="L8" s="5">
        <v>27</v>
      </c>
      <c r="M8" s="5">
        <v>20</v>
      </c>
      <c r="N8" s="5">
        <v>7</v>
      </c>
      <c r="O8" s="5">
        <v>27</v>
      </c>
      <c r="P8" s="5">
        <v>9</v>
      </c>
      <c r="Q8" s="5">
        <v>1</v>
      </c>
      <c r="R8" s="5">
        <v>10</v>
      </c>
      <c r="S8" s="5">
        <v>8</v>
      </c>
      <c r="T8" s="5">
        <v>10</v>
      </c>
      <c r="U8" s="5">
        <v>18</v>
      </c>
      <c r="V8" s="5">
        <v>5</v>
      </c>
      <c r="W8" s="5">
        <v>2</v>
      </c>
      <c r="X8" s="5">
        <v>7</v>
      </c>
      <c r="Y8" s="5">
        <v>59</v>
      </c>
      <c r="Z8" s="5">
        <v>30</v>
      </c>
      <c r="AA8" s="5">
        <v>89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4">
        <f>F8+AA8</f>
        <v>100</v>
      </c>
    </row>
    <row r="9" spans="1:58" ht="28.35" customHeight="1" x14ac:dyDescent="0.3">
      <c r="A9" s="8" t="s">
        <v>38</v>
      </c>
      <c r="B9" s="8" t="s">
        <v>30</v>
      </c>
      <c r="C9" s="8" t="s">
        <v>39</v>
      </c>
      <c r="D9" s="5">
        <v>15</v>
      </c>
      <c r="E9" s="5">
        <v>14</v>
      </c>
      <c r="F9" s="5">
        <v>29</v>
      </c>
      <c r="G9" s="5">
        <v>0</v>
      </c>
      <c r="H9" s="5">
        <v>0</v>
      </c>
      <c r="I9" s="5">
        <v>0</v>
      </c>
      <c r="J9" s="5">
        <v>19</v>
      </c>
      <c r="K9" s="5">
        <v>16</v>
      </c>
      <c r="L9" s="5">
        <v>35</v>
      </c>
      <c r="M9" s="5">
        <v>13</v>
      </c>
      <c r="N9" s="5">
        <v>19</v>
      </c>
      <c r="O9" s="5">
        <v>32</v>
      </c>
      <c r="P9" s="5">
        <v>14</v>
      </c>
      <c r="Q9" s="5">
        <v>23</v>
      </c>
      <c r="R9" s="5">
        <v>37</v>
      </c>
      <c r="S9" s="5">
        <v>14</v>
      </c>
      <c r="T9" s="5">
        <v>14</v>
      </c>
      <c r="U9" s="5">
        <v>28</v>
      </c>
      <c r="V9" s="5">
        <v>25</v>
      </c>
      <c r="W9" s="5">
        <v>15</v>
      </c>
      <c r="X9" s="5">
        <v>40</v>
      </c>
      <c r="Y9" s="5">
        <v>85</v>
      </c>
      <c r="Z9" s="5">
        <v>87</v>
      </c>
      <c r="AA9" s="5">
        <v>172</v>
      </c>
      <c r="AB9" s="5">
        <v>27</v>
      </c>
      <c r="AC9" s="5">
        <v>38</v>
      </c>
      <c r="AD9" s="5">
        <v>65</v>
      </c>
      <c r="AE9" s="5">
        <v>22</v>
      </c>
      <c r="AF9" s="5">
        <v>42</v>
      </c>
      <c r="AG9" s="5">
        <v>64</v>
      </c>
      <c r="AH9" s="5">
        <v>30</v>
      </c>
      <c r="AI9" s="5">
        <v>30</v>
      </c>
      <c r="AJ9" s="5">
        <v>60</v>
      </c>
      <c r="AK9" s="5">
        <v>79</v>
      </c>
      <c r="AL9" s="5">
        <v>110</v>
      </c>
      <c r="AM9" s="5">
        <v>189</v>
      </c>
      <c r="AN9" s="5">
        <v>64</v>
      </c>
      <c r="AO9" s="5">
        <v>45</v>
      </c>
      <c r="AP9" s="5">
        <v>109</v>
      </c>
      <c r="AQ9" s="5">
        <v>57</v>
      </c>
      <c r="AR9" s="5">
        <v>75</v>
      </c>
      <c r="AS9" s="5">
        <v>132</v>
      </c>
      <c r="AT9" s="5">
        <v>121</v>
      </c>
      <c r="AU9" s="5">
        <v>120</v>
      </c>
      <c r="AV9" s="5">
        <v>241</v>
      </c>
      <c r="AW9" s="5">
        <v>48</v>
      </c>
      <c r="AX9" s="5">
        <v>32</v>
      </c>
      <c r="AY9" s="5">
        <v>80</v>
      </c>
      <c r="AZ9" s="5">
        <v>48</v>
      </c>
      <c r="BA9" s="5">
        <v>52</v>
      </c>
      <c r="BB9" s="5">
        <v>100</v>
      </c>
      <c r="BC9" s="5">
        <v>96</v>
      </c>
      <c r="BD9" s="5">
        <v>84</v>
      </c>
      <c r="BE9" s="5">
        <v>180</v>
      </c>
      <c r="BF9" s="4">
        <f>F9+AA9+AM9+AV9+BE9</f>
        <v>811</v>
      </c>
    </row>
    <row r="10" spans="1:58" ht="28.35" customHeight="1" x14ac:dyDescent="0.3">
      <c r="A10" s="5" t="s">
        <v>40</v>
      </c>
      <c r="B10" s="5" t="s">
        <v>30</v>
      </c>
      <c r="C10" s="5" t="s">
        <v>41</v>
      </c>
      <c r="D10" s="5">
        <v>13</v>
      </c>
      <c r="E10" s="5">
        <v>13</v>
      </c>
      <c r="F10" s="5">
        <v>26</v>
      </c>
      <c r="G10" s="5">
        <v>0</v>
      </c>
      <c r="H10" s="5">
        <v>0</v>
      </c>
      <c r="I10" s="5">
        <v>0</v>
      </c>
      <c r="J10" s="5">
        <v>15</v>
      </c>
      <c r="K10" s="5">
        <v>13</v>
      </c>
      <c r="L10" s="5">
        <v>28</v>
      </c>
      <c r="M10" s="5">
        <v>13</v>
      </c>
      <c r="N10" s="5">
        <v>12</v>
      </c>
      <c r="O10" s="5">
        <v>25</v>
      </c>
      <c r="P10" s="5">
        <v>14</v>
      </c>
      <c r="Q10" s="5">
        <v>11</v>
      </c>
      <c r="R10" s="5">
        <v>25</v>
      </c>
      <c r="S10" s="5">
        <v>10</v>
      </c>
      <c r="T10" s="5">
        <v>9</v>
      </c>
      <c r="U10" s="5">
        <v>19</v>
      </c>
      <c r="V10" s="5">
        <v>2</v>
      </c>
      <c r="W10" s="5">
        <v>16</v>
      </c>
      <c r="X10" s="5">
        <v>18</v>
      </c>
      <c r="Y10" s="5">
        <v>54</v>
      </c>
      <c r="Z10" s="5">
        <v>61</v>
      </c>
      <c r="AA10" s="5">
        <v>115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4">
        <f>F10+AA10</f>
        <v>141</v>
      </c>
    </row>
    <row r="11" spans="1:58" ht="28.35" customHeight="1" x14ac:dyDescent="0.3">
      <c r="A11" s="5" t="s">
        <v>42</v>
      </c>
      <c r="B11" s="5" t="s">
        <v>30</v>
      </c>
      <c r="C11" s="5" t="s">
        <v>43</v>
      </c>
      <c r="D11" s="5">
        <v>9</v>
      </c>
      <c r="E11" s="5">
        <v>14</v>
      </c>
      <c r="F11" s="5">
        <v>23</v>
      </c>
      <c r="G11" s="5">
        <v>0</v>
      </c>
      <c r="H11" s="5">
        <v>0</v>
      </c>
      <c r="I11" s="5">
        <v>0</v>
      </c>
      <c r="J11" s="5">
        <v>9</v>
      </c>
      <c r="K11" s="5">
        <v>8</v>
      </c>
      <c r="L11" s="5">
        <v>17</v>
      </c>
      <c r="M11" s="5">
        <v>12</v>
      </c>
      <c r="N11" s="5">
        <v>5</v>
      </c>
      <c r="O11" s="5">
        <v>17</v>
      </c>
      <c r="P11" s="5">
        <v>3</v>
      </c>
      <c r="Q11" s="5">
        <v>6</v>
      </c>
      <c r="R11" s="5">
        <v>9</v>
      </c>
      <c r="S11" s="5">
        <v>8</v>
      </c>
      <c r="T11" s="5">
        <v>5</v>
      </c>
      <c r="U11" s="5">
        <v>13</v>
      </c>
      <c r="V11" s="5">
        <v>3</v>
      </c>
      <c r="W11" s="5">
        <v>6</v>
      </c>
      <c r="X11" s="5">
        <v>9</v>
      </c>
      <c r="Y11" s="5">
        <v>35</v>
      </c>
      <c r="Z11" s="5">
        <v>30</v>
      </c>
      <c r="AA11" s="5">
        <v>65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4">
        <f>F11+AA11</f>
        <v>88</v>
      </c>
    </row>
    <row r="12" spans="1:58" ht="28.35" customHeight="1" x14ac:dyDescent="0.3">
      <c r="A12" s="5" t="s">
        <v>44</v>
      </c>
      <c r="B12" s="5" t="s">
        <v>30</v>
      </c>
      <c r="C12" s="5" t="s">
        <v>45</v>
      </c>
      <c r="D12" s="5">
        <v>7</v>
      </c>
      <c r="E12" s="5">
        <v>1</v>
      </c>
      <c r="F12" s="5">
        <v>8</v>
      </c>
      <c r="G12" s="5">
        <v>0</v>
      </c>
      <c r="H12" s="5">
        <v>0</v>
      </c>
      <c r="I12" s="5">
        <v>0</v>
      </c>
      <c r="J12" s="5">
        <v>3</v>
      </c>
      <c r="K12" s="5">
        <v>7</v>
      </c>
      <c r="L12" s="5">
        <v>10</v>
      </c>
      <c r="M12" s="5">
        <v>1</v>
      </c>
      <c r="N12" s="5">
        <v>4</v>
      </c>
      <c r="O12" s="5">
        <v>5</v>
      </c>
      <c r="P12" s="5">
        <v>3</v>
      </c>
      <c r="Q12" s="5">
        <v>3</v>
      </c>
      <c r="R12" s="5">
        <v>6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7</v>
      </c>
      <c r="Z12" s="5">
        <v>14</v>
      </c>
      <c r="AA12" s="5">
        <v>21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4">
        <f>F12+AA12</f>
        <v>29</v>
      </c>
    </row>
    <row r="13" spans="1:58" ht="28.35" customHeight="1" x14ac:dyDescent="0.3">
      <c r="A13" s="5" t="s">
        <v>46</v>
      </c>
      <c r="B13" s="5" t="s">
        <v>30</v>
      </c>
      <c r="C13" s="5" t="s">
        <v>47</v>
      </c>
      <c r="D13" s="5">
        <v>5</v>
      </c>
      <c r="E13" s="5">
        <v>4</v>
      </c>
      <c r="F13" s="5">
        <v>9</v>
      </c>
      <c r="G13" s="5">
        <v>0</v>
      </c>
      <c r="H13" s="5">
        <v>0</v>
      </c>
      <c r="I13" s="5">
        <v>0</v>
      </c>
      <c r="J13" s="5">
        <v>4</v>
      </c>
      <c r="K13" s="5">
        <v>3</v>
      </c>
      <c r="L13" s="5">
        <v>7</v>
      </c>
      <c r="M13" s="5">
        <v>6</v>
      </c>
      <c r="N13" s="5">
        <v>2</v>
      </c>
      <c r="O13" s="5">
        <v>8</v>
      </c>
      <c r="P13" s="5">
        <v>2</v>
      </c>
      <c r="Q13" s="5">
        <v>6</v>
      </c>
      <c r="R13" s="5">
        <v>8</v>
      </c>
      <c r="S13" s="5">
        <v>5</v>
      </c>
      <c r="T13" s="5">
        <v>2</v>
      </c>
      <c r="U13" s="5">
        <v>7</v>
      </c>
      <c r="V13" s="5">
        <v>5</v>
      </c>
      <c r="W13" s="5">
        <v>2</v>
      </c>
      <c r="X13" s="5">
        <v>7</v>
      </c>
      <c r="Y13" s="5">
        <v>22</v>
      </c>
      <c r="Z13" s="5">
        <v>15</v>
      </c>
      <c r="AA13" s="5">
        <v>37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4">
        <f>F13+AA13</f>
        <v>46</v>
      </c>
    </row>
    <row r="14" spans="1:58" ht="28.35" customHeight="1" x14ac:dyDescent="0.3">
      <c r="A14" s="5" t="s">
        <v>48</v>
      </c>
      <c r="B14" s="5" t="s">
        <v>30</v>
      </c>
      <c r="C14" s="5" t="s">
        <v>49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4</v>
      </c>
      <c r="K14" s="5">
        <v>6</v>
      </c>
      <c r="L14" s="5">
        <v>10</v>
      </c>
      <c r="M14" s="5">
        <v>8</v>
      </c>
      <c r="N14" s="5">
        <v>2</v>
      </c>
      <c r="O14" s="5">
        <v>10</v>
      </c>
      <c r="P14" s="5">
        <v>5</v>
      </c>
      <c r="Q14" s="5">
        <v>3</v>
      </c>
      <c r="R14" s="5">
        <v>8</v>
      </c>
      <c r="S14" s="5">
        <v>3</v>
      </c>
      <c r="T14" s="5">
        <v>5</v>
      </c>
      <c r="U14" s="5">
        <v>8</v>
      </c>
      <c r="V14" s="5">
        <v>5</v>
      </c>
      <c r="W14" s="5">
        <v>2</v>
      </c>
      <c r="X14" s="5">
        <v>7</v>
      </c>
      <c r="Y14" s="5">
        <v>25</v>
      </c>
      <c r="Z14" s="5">
        <v>18</v>
      </c>
      <c r="AA14" s="5">
        <v>43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4">
        <f>AA14</f>
        <v>43</v>
      </c>
    </row>
    <row r="15" spans="1:58" ht="28.35" customHeight="1" x14ac:dyDescent="0.3">
      <c r="A15" s="5" t="s">
        <v>50</v>
      </c>
      <c r="B15" s="5" t="s">
        <v>30</v>
      </c>
      <c r="C15" s="5" t="s">
        <v>51</v>
      </c>
      <c r="D15" s="5">
        <v>12</v>
      </c>
      <c r="E15" s="5">
        <v>7</v>
      </c>
      <c r="F15" s="5">
        <v>19</v>
      </c>
      <c r="G15" s="5">
        <v>0</v>
      </c>
      <c r="H15" s="5">
        <v>0</v>
      </c>
      <c r="I15" s="5">
        <v>0</v>
      </c>
      <c r="J15" s="5">
        <v>2</v>
      </c>
      <c r="K15" s="5">
        <v>7</v>
      </c>
      <c r="L15" s="5">
        <v>9</v>
      </c>
      <c r="M15" s="5">
        <v>3</v>
      </c>
      <c r="N15" s="5">
        <v>5</v>
      </c>
      <c r="O15" s="5">
        <v>8</v>
      </c>
      <c r="P15" s="5">
        <v>7</v>
      </c>
      <c r="Q15" s="5">
        <v>8</v>
      </c>
      <c r="R15" s="5">
        <v>15</v>
      </c>
      <c r="S15" s="5">
        <v>10</v>
      </c>
      <c r="T15" s="5">
        <v>7</v>
      </c>
      <c r="U15" s="5">
        <v>17</v>
      </c>
      <c r="V15" s="5">
        <v>7</v>
      </c>
      <c r="W15" s="5">
        <v>4</v>
      </c>
      <c r="X15" s="5">
        <v>11</v>
      </c>
      <c r="Y15" s="5">
        <v>29</v>
      </c>
      <c r="Z15" s="5">
        <v>31</v>
      </c>
      <c r="AA15" s="5">
        <v>60</v>
      </c>
      <c r="AB15" s="5">
        <v>10</v>
      </c>
      <c r="AC15" s="5">
        <v>15</v>
      </c>
      <c r="AD15" s="5">
        <v>25</v>
      </c>
      <c r="AE15" s="5">
        <v>16</v>
      </c>
      <c r="AF15" s="5">
        <v>7</v>
      </c>
      <c r="AG15" s="5">
        <v>23</v>
      </c>
      <c r="AH15" s="5">
        <v>8</v>
      </c>
      <c r="AI15" s="5">
        <v>6</v>
      </c>
      <c r="AJ15" s="5">
        <v>14</v>
      </c>
      <c r="AK15" s="5">
        <v>34</v>
      </c>
      <c r="AL15" s="5">
        <v>28</v>
      </c>
      <c r="AM15" s="5">
        <v>62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4">
        <f>F15+AA15+AM15</f>
        <v>141</v>
      </c>
    </row>
    <row r="16" spans="1:58" ht="28.35" customHeight="1" x14ac:dyDescent="0.3">
      <c r="A16" s="5" t="s">
        <v>52</v>
      </c>
      <c r="B16" s="5" t="s">
        <v>30</v>
      </c>
      <c r="C16" s="5" t="s">
        <v>53</v>
      </c>
      <c r="D16" s="5">
        <v>6</v>
      </c>
      <c r="E16" s="5">
        <v>4</v>
      </c>
      <c r="F16" s="5">
        <v>10</v>
      </c>
      <c r="G16" s="5">
        <v>0</v>
      </c>
      <c r="H16" s="5">
        <v>0</v>
      </c>
      <c r="I16" s="5">
        <v>0</v>
      </c>
      <c r="J16" s="5">
        <v>8</v>
      </c>
      <c r="K16" s="5">
        <v>2</v>
      </c>
      <c r="L16" s="5">
        <v>10</v>
      </c>
      <c r="M16" s="5">
        <v>3</v>
      </c>
      <c r="N16" s="5">
        <v>7</v>
      </c>
      <c r="O16" s="5">
        <v>10</v>
      </c>
      <c r="P16" s="5">
        <v>5</v>
      </c>
      <c r="Q16" s="5">
        <v>3</v>
      </c>
      <c r="R16" s="5">
        <v>8</v>
      </c>
      <c r="S16" s="5">
        <v>4</v>
      </c>
      <c r="T16" s="5">
        <v>7</v>
      </c>
      <c r="U16" s="5">
        <v>11</v>
      </c>
      <c r="V16" s="5">
        <v>3</v>
      </c>
      <c r="W16" s="5">
        <v>4</v>
      </c>
      <c r="X16" s="5">
        <v>7</v>
      </c>
      <c r="Y16" s="5">
        <v>23</v>
      </c>
      <c r="Z16" s="5">
        <v>23</v>
      </c>
      <c r="AA16" s="5">
        <v>46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4">
        <f>F16+AA16</f>
        <v>56</v>
      </c>
    </row>
    <row r="17" spans="1:58" ht="28.35" customHeight="1" x14ac:dyDescent="0.3">
      <c r="A17" s="5" t="s">
        <v>54</v>
      </c>
      <c r="B17" s="5" t="s">
        <v>30</v>
      </c>
      <c r="C17" s="5" t="s">
        <v>55</v>
      </c>
      <c r="D17" s="5">
        <v>1</v>
      </c>
      <c r="E17" s="5">
        <v>3</v>
      </c>
      <c r="F17" s="5">
        <v>4</v>
      </c>
      <c r="G17" s="5">
        <v>0</v>
      </c>
      <c r="H17" s="5">
        <v>0</v>
      </c>
      <c r="I17" s="5">
        <v>0</v>
      </c>
      <c r="J17" s="5">
        <v>5</v>
      </c>
      <c r="K17" s="5">
        <v>8</v>
      </c>
      <c r="L17" s="5">
        <v>13</v>
      </c>
      <c r="M17" s="5">
        <v>5</v>
      </c>
      <c r="N17" s="5">
        <v>3</v>
      </c>
      <c r="O17" s="5">
        <v>8</v>
      </c>
      <c r="P17" s="5">
        <v>3</v>
      </c>
      <c r="Q17" s="5">
        <v>4</v>
      </c>
      <c r="R17" s="5">
        <v>7</v>
      </c>
      <c r="S17" s="5">
        <v>8</v>
      </c>
      <c r="T17" s="5">
        <v>7</v>
      </c>
      <c r="U17" s="5">
        <v>15</v>
      </c>
      <c r="V17" s="5">
        <v>1</v>
      </c>
      <c r="W17" s="5">
        <v>7</v>
      </c>
      <c r="X17" s="5">
        <v>8</v>
      </c>
      <c r="Y17" s="5">
        <v>22</v>
      </c>
      <c r="Z17" s="5">
        <v>29</v>
      </c>
      <c r="AA17" s="5">
        <v>51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4">
        <f>F17+AA17</f>
        <v>55</v>
      </c>
    </row>
    <row r="18" spans="1:58" ht="28.35" customHeight="1" x14ac:dyDescent="0.3">
      <c r="A18" s="8" t="s">
        <v>56</v>
      </c>
      <c r="B18" s="8" t="s">
        <v>30</v>
      </c>
      <c r="C18" s="8" t="s">
        <v>57</v>
      </c>
      <c r="D18" s="5">
        <v>10</v>
      </c>
      <c r="E18" s="5">
        <v>12</v>
      </c>
      <c r="F18" s="5">
        <v>22</v>
      </c>
      <c r="G18" s="5">
        <v>0</v>
      </c>
      <c r="H18" s="5">
        <v>0</v>
      </c>
      <c r="I18" s="5">
        <v>0</v>
      </c>
      <c r="J18" s="5">
        <v>10</v>
      </c>
      <c r="K18" s="5">
        <v>4</v>
      </c>
      <c r="L18" s="5">
        <v>14</v>
      </c>
      <c r="M18" s="5">
        <v>15</v>
      </c>
      <c r="N18" s="5">
        <v>8</v>
      </c>
      <c r="O18" s="5">
        <v>23</v>
      </c>
      <c r="P18" s="5">
        <v>5</v>
      </c>
      <c r="Q18" s="5">
        <v>3</v>
      </c>
      <c r="R18" s="5">
        <v>8</v>
      </c>
      <c r="S18" s="5">
        <v>4</v>
      </c>
      <c r="T18" s="5">
        <v>8</v>
      </c>
      <c r="U18" s="5">
        <v>12</v>
      </c>
      <c r="V18" s="5">
        <v>2</v>
      </c>
      <c r="W18" s="5">
        <v>3</v>
      </c>
      <c r="X18" s="5">
        <v>5</v>
      </c>
      <c r="Y18" s="5">
        <v>36</v>
      </c>
      <c r="Z18" s="5">
        <v>26</v>
      </c>
      <c r="AA18" s="5">
        <v>62</v>
      </c>
      <c r="AB18" s="5">
        <v>8</v>
      </c>
      <c r="AC18" s="5">
        <v>9</v>
      </c>
      <c r="AD18" s="5">
        <v>17</v>
      </c>
      <c r="AE18" s="5">
        <v>12</v>
      </c>
      <c r="AF18" s="5">
        <v>11</v>
      </c>
      <c r="AG18" s="5">
        <v>23</v>
      </c>
      <c r="AH18" s="5">
        <v>9</v>
      </c>
      <c r="AI18" s="5">
        <v>6</v>
      </c>
      <c r="AJ18" s="5">
        <v>15</v>
      </c>
      <c r="AK18" s="5">
        <v>29</v>
      </c>
      <c r="AL18" s="5">
        <v>26</v>
      </c>
      <c r="AM18" s="5">
        <v>55</v>
      </c>
      <c r="AN18" s="5">
        <v>16</v>
      </c>
      <c r="AO18" s="5">
        <v>17</v>
      </c>
      <c r="AP18" s="5">
        <v>33</v>
      </c>
      <c r="AQ18" s="5">
        <v>23</v>
      </c>
      <c r="AR18" s="5">
        <v>15</v>
      </c>
      <c r="AS18" s="5">
        <v>38</v>
      </c>
      <c r="AT18" s="5">
        <v>39</v>
      </c>
      <c r="AU18" s="5">
        <v>32</v>
      </c>
      <c r="AV18" s="5">
        <v>71</v>
      </c>
      <c r="AW18" s="5">
        <v>12</v>
      </c>
      <c r="AX18" s="5">
        <v>18</v>
      </c>
      <c r="AY18" s="5">
        <v>30</v>
      </c>
      <c r="AZ18" s="5">
        <v>18</v>
      </c>
      <c r="BA18" s="5">
        <v>36</v>
      </c>
      <c r="BB18" s="5">
        <v>54</v>
      </c>
      <c r="BC18" s="5">
        <v>30</v>
      </c>
      <c r="BD18" s="5">
        <v>54</v>
      </c>
      <c r="BE18" s="5">
        <v>84</v>
      </c>
      <c r="BF18" s="4">
        <f>F18+AA18+AM18+AV18+BE18</f>
        <v>294</v>
      </c>
    </row>
    <row r="19" spans="1:58" ht="28.35" customHeight="1" x14ac:dyDescent="0.3">
      <c r="A19" s="5" t="s">
        <v>58</v>
      </c>
      <c r="B19" s="5" t="s">
        <v>30</v>
      </c>
      <c r="C19" s="5" t="s">
        <v>59</v>
      </c>
      <c r="D19" s="5">
        <v>10</v>
      </c>
      <c r="E19" s="5">
        <v>8</v>
      </c>
      <c r="F19" s="5">
        <v>18</v>
      </c>
      <c r="G19" s="5">
        <v>0</v>
      </c>
      <c r="H19" s="5">
        <v>0</v>
      </c>
      <c r="I19" s="5">
        <v>0</v>
      </c>
      <c r="J19" s="5">
        <v>4</v>
      </c>
      <c r="K19" s="5">
        <v>9</v>
      </c>
      <c r="L19" s="5">
        <v>13</v>
      </c>
      <c r="M19" s="5">
        <v>10</v>
      </c>
      <c r="N19" s="5">
        <v>7</v>
      </c>
      <c r="O19" s="5">
        <v>17</v>
      </c>
      <c r="P19" s="5">
        <v>6</v>
      </c>
      <c r="Q19" s="5">
        <v>10</v>
      </c>
      <c r="R19" s="5">
        <v>16</v>
      </c>
      <c r="S19" s="5">
        <v>8</v>
      </c>
      <c r="T19" s="5">
        <v>8</v>
      </c>
      <c r="U19" s="5">
        <v>16</v>
      </c>
      <c r="V19" s="5">
        <v>9</v>
      </c>
      <c r="W19" s="5">
        <v>15</v>
      </c>
      <c r="X19" s="5">
        <v>24</v>
      </c>
      <c r="Y19" s="5">
        <v>37</v>
      </c>
      <c r="Z19" s="5">
        <v>49</v>
      </c>
      <c r="AA19" s="5">
        <v>86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4">
        <f>F19+AA19</f>
        <v>104</v>
      </c>
    </row>
    <row r="20" spans="1:58" ht="28.35" customHeight="1" x14ac:dyDescent="0.3">
      <c r="A20" s="5" t="s">
        <v>60</v>
      </c>
      <c r="B20" s="5" t="s">
        <v>30</v>
      </c>
      <c r="C20" s="5" t="s">
        <v>61</v>
      </c>
      <c r="D20" s="5">
        <v>11</v>
      </c>
      <c r="E20" s="5">
        <v>5</v>
      </c>
      <c r="F20" s="5">
        <v>16</v>
      </c>
      <c r="G20" s="5">
        <v>0</v>
      </c>
      <c r="H20" s="5">
        <v>0</v>
      </c>
      <c r="I20" s="5">
        <v>0</v>
      </c>
      <c r="J20" s="5">
        <v>1</v>
      </c>
      <c r="K20" s="5">
        <v>5</v>
      </c>
      <c r="L20" s="5">
        <v>6</v>
      </c>
      <c r="M20" s="5">
        <v>3</v>
      </c>
      <c r="N20" s="5">
        <v>8</v>
      </c>
      <c r="O20" s="5">
        <v>11</v>
      </c>
      <c r="P20" s="5">
        <v>4</v>
      </c>
      <c r="Q20" s="5">
        <v>5</v>
      </c>
      <c r="R20" s="5">
        <v>9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8</v>
      </c>
      <c r="Z20" s="5">
        <v>18</v>
      </c>
      <c r="AA20" s="5">
        <v>26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4">
        <f>F20+AA20</f>
        <v>42</v>
      </c>
    </row>
    <row r="21" spans="1:58" ht="28.35" customHeight="1" x14ac:dyDescent="0.3">
      <c r="A21" s="5" t="s">
        <v>62</v>
      </c>
      <c r="B21" s="5" t="s">
        <v>30</v>
      </c>
      <c r="C21" s="5" t="s">
        <v>63</v>
      </c>
      <c r="D21" s="5">
        <v>10</v>
      </c>
      <c r="E21" s="5">
        <v>5</v>
      </c>
      <c r="F21" s="5">
        <v>15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4">
        <f>F21</f>
        <v>15</v>
      </c>
    </row>
    <row r="22" spans="1:58" ht="28.35" customHeight="1" x14ac:dyDescent="0.3">
      <c r="A22" s="5" t="s">
        <v>64</v>
      </c>
      <c r="B22" s="5" t="s">
        <v>30</v>
      </c>
      <c r="C22" s="5" t="s">
        <v>65</v>
      </c>
      <c r="D22" s="5">
        <v>16</v>
      </c>
      <c r="E22" s="5">
        <v>25</v>
      </c>
      <c r="F22" s="5">
        <v>41</v>
      </c>
      <c r="G22" s="5">
        <v>0</v>
      </c>
      <c r="H22" s="5">
        <v>0</v>
      </c>
      <c r="I22" s="5">
        <v>0</v>
      </c>
      <c r="J22" s="5">
        <v>15</v>
      </c>
      <c r="K22" s="5">
        <v>11</v>
      </c>
      <c r="L22" s="5">
        <v>26</v>
      </c>
      <c r="M22" s="5">
        <v>16</v>
      </c>
      <c r="N22" s="5">
        <v>10</v>
      </c>
      <c r="O22" s="5">
        <v>26</v>
      </c>
      <c r="P22" s="5">
        <v>9</v>
      </c>
      <c r="Q22" s="5">
        <v>7</v>
      </c>
      <c r="R22" s="5">
        <v>16</v>
      </c>
      <c r="S22" s="5">
        <v>7</v>
      </c>
      <c r="T22" s="5">
        <v>5</v>
      </c>
      <c r="U22" s="5">
        <v>12</v>
      </c>
      <c r="V22" s="5">
        <v>8</v>
      </c>
      <c r="W22" s="5">
        <v>7</v>
      </c>
      <c r="X22" s="5">
        <v>15</v>
      </c>
      <c r="Y22" s="5">
        <v>55</v>
      </c>
      <c r="Z22" s="5">
        <v>40</v>
      </c>
      <c r="AA22" s="5">
        <v>95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4">
        <f>F22+AA22</f>
        <v>136</v>
      </c>
    </row>
    <row r="23" spans="1:58" ht="28.35" customHeight="1" x14ac:dyDescent="0.3">
      <c r="A23" s="5" t="s">
        <v>66</v>
      </c>
      <c r="B23" s="5" t="s">
        <v>30</v>
      </c>
      <c r="C23" s="5" t="s">
        <v>67</v>
      </c>
      <c r="D23" s="5">
        <v>19</v>
      </c>
      <c r="E23" s="5">
        <v>25</v>
      </c>
      <c r="F23" s="5">
        <v>44</v>
      </c>
      <c r="G23" s="5">
        <v>0</v>
      </c>
      <c r="H23" s="5">
        <v>0</v>
      </c>
      <c r="I23" s="5">
        <v>0</v>
      </c>
      <c r="J23" s="5">
        <v>16</v>
      </c>
      <c r="K23" s="5">
        <v>19</v>
      </c>
      <c r="L23" s="5">
        <v>35</v>
      </c>
      <c r="M23" s="5">
        <v>15</v>
      </c>
      <c r="N23" s="5">
        <v>13</v>
      </c>
      <c r="O23" s="5">
        <v>28</v>
      </c>
      <c r="P23" s="5">
        <v>12</v>
      </c>
      <c r="Q23" s="5">
        <v>8</v>
      </c>
      <c r="R23" s="5">
        <v>20</v>
      </c>
      <c r="S23" s="5">
        <v>17</v>
      </c>
      <c r="T23" s="5">
        <v>4</v>
      </c>
      <c r="U23" s="5">
        <v>21</v>
      </c>
      <c r="V23" s="5">
        <v>8</v>
      </c>
      <c r="W23" s="5">
        <v>6</v>
      </c>
      <c r="X23" s="5">
        <v>14</v>
      </c>
      <c r="Y23" s="5">
        <v>68</v>
      </c>
      <c r="Z23" s="5">
        <v>50</v>
      </c>
      <c r="AA23" s="5">
        <v>118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4">
        <f>F23+AA23</f>
        <v>162</v>
      </c>
    </row>
    <row r="24" spans="1:58" ht="28.35" customHeight="1" x14ac:dyDescent="0.3">
      <c r="A24" s="8" t="s">
        <v>68</v>
      </c>
      <c r="B24" s="8" t="s">
        <v>30</v>
      </c>
      <c r="C24" s="8" t="s">
        <v>69</v>
      </c>
      <c r="D24" s="5">
        <v>13</v>
      </c>
      <c r="E24" s="5">
        <v>9</v>
      </c>
      <c r="F24" s="5">
        <v>22</v>
      </c>
      <c r="G24" s="5">
        <v>0</v>
      </c>
      <c r="H24" s="5">
        <v>0</v>
      </c>
      <c r="I24" s="5">
        <v>0</v>
      </c>
      <c r="J24" s="5">
        <v>9</v>
      </c>
      <c r="K24" s="5">
        <v>9</v>
      </c>
      <c r="L24" s="5">
        <v>18</v>
      </c>
      <c r="M24" s="5">
        <v>7</v>
      </c>
      <c r="N24" s="5">
        <v>3</v>
      </c>
      <c r="O24" s="5">
        <v>10</v>
      </c>
      <c r="P24" s="5">
        <v>2</v>
      </c>
      <c r="Q24" s="5">
        <v>5</v>
      </c>
      <c r="R24" s="5">
        <v>7</v>
      </c>
      <c r="S24" s="5">
        <v>7</v>
      </c>
      <c r="T24" s="5">
        <v>5</v>
      </c>
      <c r="U24" s="5">
        <v>12</v>
      </c>
      <c r="V24" s="5">
        <v>4</v>
      </c>
      <c r="W24" s="5">
        <v>6</v>
      </c>
      <c r="X24" s="5">
        <v>10</v>
      </c>
      <c r="Y24" s="5">
        <v>29</v>
      </c>
      <c r="Z24" s="5">
        <v>28</v>
      </c>
      <c r="AA24" s="5">
        <v>57</v>
      </c>
      <c r="AB24" s="5">
        <v>13</v>
      </c>
      <c r="AC24" s="5">
        <v>37</v>
      </c>
      <c r="AD24" s="5">
        <v>50</v>
      </c>
      <c r="AE24" s="5">
        <v>22</v>
      </c>
      <c r="AF24" s="5">
        <v>14</v>
      </c>
      <c r="AG24" s="5">
        <v>36</v>
      </c>
      <c r="AH24" s="5">
        <v>21</v>
      </c>
      <c r="AI24" s="5">
        <v>29</v>
      </c>
      <c r="AJ24" s="5">
        <v>50</v>
      </c>
      <c r="AK24" s="5">
        <v>56</v>
      </c>
      <c r="AL24" s="5">
        <v>80</v>
      </c>
      <c r="AM24" s="5">
        <v>136</v>
      </c>
      <c r="AN24" s="5">
        <v>20</v>
      </c>
      <c r="AO24" s="5">
        <v>27</v>
      </c>
      <c r="AP24" s="5">
        <v>47</v>
      </c>
      <c r="AQ24" s="5">
        <v>13</v>
      </c>
      <c r="AR24" s="5">
        <v>9</v>
      </c>
      <c r="AS24" s="5">
        <v>22</v>
      </c>
      <c r="AT24" s="5">
        <v>33</v>
      </c>
      <c r="AU24" s="5">
        <v>36</v>
      </c>
      <c r="AV24" s="5">
        <v>69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4">
        <f>F24+AA24+AM24+AV24</f>
        <v>284</v>
      </c>
    </row>
    <row r="25" spans="1:58" ht="28.35" customHeight="1" x14ac:dyDescent="0.3">
      <c r="A25" s="5" t="s">
        <v>70</v>
      </c>
      <c r="B25" s="5" t="s">
        <v>30</v>
      </c>
      <c r="C25" s="5" t="s">
        <v>71</v>
      </c>
      <c r="D25" s="5">
        <v>11</v>
      </c>
      <c r="E25" s="5">
        <v>13</v>
      </c>
      <c r="F25" s="5">
        <v>24</v>
      </c>
      <c r="G25" s="5">
        <v>0</v>
      </c>
      <c r="H25" s="5">
        <v>0</v>
      </c>
      <c r="I25" s="5">
        <v>0</v>
      </c>
      <c r="J25" s="5">
        <v>10</v>
      </c>
      <c r="K25" s="5">
        <v>13</v>
      </c>
      <c r="L25" s="5">
        <v>23</v>
      </c>
      <c r="M25" s="5">
        <v>4</v>
      </c>
      <c r="N25" s="5">
        <v>10</v>
      </c>
      <c r="O25" s="5">
        <v>14</v>
      </c>
      <c r="P25" s="5">
        <v>11</v>
      </c>
      <c r="Q25" s="5">
        <v>4</v>
      </c>
      <c r="R25" s="5">
        <v>15</v>
      </c>
      <c r="S25" s="5">
        <v>22</v>
      </c>
      <c r="T25" s="5">
        <v>18</v>
      </c>
      <c r="U25" s="5">
        <v>40</v>
      </c>
      <c r="V25" s="5">
        <v>9</v>
      </c>
      <c r="W25" s="5">
        <v>9</v>
      </c>
      <c r="X25" s="5">
        <v>18</v>
      </c>
      <c r="Y25" s="5">
        <v>56</v>
      </c>
      <c r="Z25" s="5">
        <v>54</v>
      </c>
      <c r="AA25" s="5">
        <v>110</v>
      </c>
      <c r="AB25" s="5">
        <v>6</v>
      </c>
      <c r="AC25" s="5">
        <v>14</v>
      </c>
      <c r="AD25" s="5">
        <v>20</v>
      </c>
      <c r="AE25" s="5">
        <v>11</v>
      </c>
      <c r="AF25" s="5">
        <v>9</v>
      </c>
      <c r="AG25" s="5">
        <v>20</v>
      </c>
      <c r="AH25" s="5">
        <v>4</v>
      </c>
      <c r="AI25" s="5">
        <v>8</v>
      </c>
      <c r="AJ25" s="5">
        <v>12</v>
      </c>
      <c r="AK25" s="5">
        <v>21</v>
      </c>
      <c r="AL25" s="5">
        <v>31</v>
      </c>
      <c r="AM25" s="5">
        <v>52</v>
      </c>
      <c r="AN25" s="5">
        <v>6</v>
      </c>
      <c r="AO25" s="5">
        <v>8</v>
      </c>
      <c r="AP25" s="5">
        <v>14</v>
      </c>
      <c r="AQ25" s="5">
        <v>10</v>
      </c>
      <c r="AR25" s="5">
        <v>8</v>
      </c>
      <c r="AS25" s="5">
        <v>18</v>
      </c>
      <c r="AT25" s="5">
        <v>16</v>
      </c>
      <c r="AU25" s="5">
        <v>16</v>
      </c>
      <c r="AV25" s="5">
        <v>32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4">
        <f>F25+AA25+AM25+AV25</f>
        <v>218</v>
      </c>
    </row>
    <row r="26" spans="1:58" ht="28.35" customHeight="1" x14ac:dyDescent="0.3">
      <c r="A26" s="5" t="s">
        <v>72</v>
      </c>
      <c r="B26" s="5" t="s">
        <v>30</v>
      </c>
      <c r="C26" s="5" t="s">
        <v>49</v>
      </c>
      <c r="D26" s="5">
        <v>22</v>
      </c>
      <c r="E26" s="5">
        <v>19</v>
      </c>
      <c r="F26" s="5">
        <v>41</v>
      </c>
      <c r="G26" s="5">
        <v>0</v>
      </c>
      <c r="H26" s="5">
        <v>0</v>
      </c>
      <c r="I26" s="5">
        <v>0</v>
      </c>
      <c r="J26" s="5">
        <v>11</v>
      </c>
      <c r="K26" s="5">
        <v>8</v>
      </c>
      <c r="L26" s="5">
        <v>19</v>
      </c>
      <c r="M26" s="5">
        <v>8</v>
      </c>
      <c r="N26" s="5">
        <v>6</v>
      </c>
      <c r="O26" s="5">
        <v>14</v>
      </c>
      <c r="P26" s="5">
        <v>5</v>
      </c>
      <c r="Q26" s="5">
        <v>10</v>
      </c>
      <c r="R26" s="5">
        <v>15</v>
      </c>
      <c r="S26" s="5">
        <v>6</v>
      </c>
      <c r="T26" s="5">
        <v>6</v>
      </c>
      <c r="U26" s="5">
        <v>12</v>
      </c>
      <c r="V26" s="5">
        <v>5</v>
      </c>
      <c r="W26" s="5">
        <v>4</v>
      </c>
      <c r="X26" s="5">
        <v>9</v>
      </c>
      <c r="Y26" s="5">
        <v>35</v>
      </c>
      <c r="Z26" s="5">
        <v>34</v>
      </c>
      <c r="AA26" s="5">
        <v>69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4">
        <f>F26+AA26</f>
        <v>110</v>
      </c>
    </row>
    <row r="27" spans="1:58" ht="28.35" customHeight="1" x14ac:dyDescent="0.3">
      <c r="A27" s="5" t="s">
        <v>73</v>
      </c>
      <c r="B27" s="5" t="s">
        <v>30</v>
      </c>
      <c r="C27" s="5" t="s">
        <v>74</v>
      </c>
      <c r="D27" s="5">
        <v>9</v>
      </c>
      <c r="E27" s="5">
        <v>11</v>
      </c>
      <c r="F27" s="5">
        <v>20</v>
      </c>
      <c r="G27" s="5">
        <v>0</v>
      </c>
      <c r="H27" s="5">
        <v>0</v>
      </c>
      <c r="I27" s="5">
        <v>0</v>
      </c>
      <c r="J27" s="5">
        <v>8</v>
      </c>
      <c r="K27" s="5">
        <v>12</v>
      </c>
      <c r="L27" s="5">
        <v>20</v>
      </c>
      <c r="M27" s="5">
        <v>12</v>
      </c>
      <c r="N27" s="5">
        <v>10</v>
      </c>
      <c r="O27" s="5">
        <v>22</v>
      </c>
      <c r="P27" s="5">
        <v>12</v>
      </c>
      <c r="Q27" s="5">
        <v>8</v>
      </c>
      <c r="R27" s="5">
        <v>20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32</v>
      </c>
      <c r="Z27" s="5">
        <v>30</v>
      </c>
      <c r="AA27" s="5">
        <v>62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4">
        <f>F27+AA27</f>
        <v>82</v>
      </c>
    </row>
    <row r="28" spans="1:58" ht="28.35" customHeight="1" x14ac:dyDescent="0.3">
      <c r="A28" s="5" t="s">
        <v>75</v>
      </c>
      <c r="B28" s="5" t="s">
        <v>30</v>
      </c>
      <c r="C28" s="5" t="s">
        <v>76</v>
      </c>
      <c r="D28" s="5">
        <v>6</v>
      </c>
      <c r="E28" s="5">
        <v>14</v>
      </c>
      <c r="F28" s="5">
        <v>20</v>
      </c>
      <c r="G28" s="5">
        <v>0</v>
      </c>
      <c r="H28" s="5">
        <v>0</v>
      </c>
      <c r="I28" s="5">
        <v>0</v>
      </c>
      <c r="J28" s="5">
        <v>15</v>
      </c>
      <c r="K28" s="5">
        <v>13</v>
      </c>
      <c r="L28" s="5">
        <v>28</v>
      </c>
      <c r="M28" s="5">
        <v>9</v>
      </c>
      <c r="N28" s="5">
        <v>6</v>
      </c>
      <c r="O28" s="5">
        <v>15</v>
      </c>
      <c r="P28" s="5">
        <v>6</v>
      </c>
      <c r="Q28" s="5">
        <v>6</v>
      </c>
      <c r="R28" s="5">
        <v>12</v>
      </c>
      <c r="S28" s="5">
        <v>7</v>
      </c>
      <c r="T28" s="5">
        <v>9</v>
      </c>
      <c r="U28" s="5">
        <v>16</v>
      </c>
      <c r="V28" s="5">
        <v>5</v>
      </c>
      <c r="W28" s="5">
        <v>6</v>
      </c>
      <c r="X28" s="5">
        <v>11</v>
      </c>
      <c r="Y28" s="5">
        <v>42</v>
      </c>
      <c r="Z28" s="5">
        <v>40</v>
      </c>
      <c r="AA28" s="5">
        <v>82</v>
      </c>
      <c r="AB28" s="5">
        <v>3</v>
      </c>
      <c r="AC28" s="5">
        <v>6</v>
      </c>
      <c r="AD28" s="5">
        <v>9</v>
      </c>
      <c r="AE28" s="5">
        <v>6</v>
      </c>
      <c r="AF28" s="5">
        <v>5</v>
      </c>
      <c r="AG28" s="5">
        <v>11</v>
      </c>
      <c r="AH28" s="5">
        <v>11</v>
      </c>
      <c r="AI28" s="5">
        <v>7</v>
      </c>
      <c r="AJ28" s="5">
        <v>18</v>
      </c>
      <c r="AK28" s="5">
        <v>20</v>
      </c>
      <c r="AL28" s="5">
        <v>18</v>
      </c>
      <c r="AM28" s="5">
        <v>38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4">
        <f>F28+AA28+AM28</f>
        <v>140</v>
      </c>
    </row>
    <row r="29" spans="1:58" ht="28.35" customHeight="1" x14ac:dyDescent="0.3">
      <c r="A29" s="5" t="s">
        <v>77</v>
      </c>
      <c r="B29" s="5" t="s">
        <v>30</v>
      </c>
      <c r="C29" s="5" t="s">
        <v>78</v>
      </c>
      <c r="D29" s="5">
        <v>57</v>
      </c>
      <c r="E29" s="5">
        <v>56</v>
      </c>
      <c r="F29" s="5">
        <v>113</v>
      </c>
      <c r="G29" s="5">
        <v>0</v>
      </c>
      <c r="H29" s="5">
        <v>0</v>
      </c>
      <c r="I29" s="5">
        <v>0</v>
      </c>
      <c r="J29" s="5">
        <v>25</v>
      </c>
      <c r="K29" s="5">
        <v>23</v>
      </c>
      <c r="L29" s="5">
        <v>48</v>
      </c>
      <c r="M29" s="5">
        <v>19</v>
      </c>
      <c r="N29" s="5">
        <v>16</v>
      </c>
      <c r="O29" s="5">
        <v>35</v>
      </c>
      <c r="P29" s="5">
        <v>12</v>
      </c>
      <c r="Q29" s="5">
        <v>18</v>
      </c>
      <c r="R29" s="5">
        <v>30</v>
      </c>
      <c r="S29" s="5">
        <v>10</v>
      </c>
      <c r="T29" s="5">
        <v>11</v>
      </c>
      <c r="U29" s="5">
        <v>21</v>
      </c>
      <c r="V29" s="5">
        <v>11</v>
      </c>
      <c r="W29" s="5">
        <v>29</v>
      </c>
      <c r="X29" s="5">
        <v>40</v>
      </c>
      <c r="Y29" s="5">
        <v>77</v>
      </c>
      <c r="Z29" s="5">
        <v>97</v>
      </c>
      <c r="AA29" s="5">
        <v>174</v>
      </c>
      <c r="AB29" s="5">
        <v>15</v>
      </c>
      <c r="AC29" s="5">
        <v>10</v>
      </c>
      <c r="AD29" s="5">
        <v>25</v>
      </c>
      <c r="AE29" s="5">
        <v>24</v>
      </c>
      <c r="AF29" s="5">
        <v>34</v>
      </c>
      <c r="AG29" s="5">
        <v>58</v>
      </c>
      <c r="AH29" s="5">
        <v>21</v>
      </c>
      <c r="AI29" s="5">
        <v>27</v>
      </c>
      <c r="AJ29" s="5">
        <v>48</v>
      </c>
      <c r="AK29" s="5">
        <v>60</v>
      </c>
      <c r="AL29" s="5">
        <v>71</v>
      </c>
      <c r="AM29" s="5">
        <v>131</v>
      </c>
      <c r="AN29" s="5">
        <v>43</v>
      </c>
      <c r="AO29" s="5">
        <v>38</v>
      </c>
      <c r="AP29" s="5">
        <v>81</v>
      </c>
      <c r="AQ29" s="5">
        <v>65</v>
      </c>
      <c r="AR29" s="5">
        <v>61</v>
      </c>
      <c r="AS29" s="5">
        <v>126</v>
      </c>
      <c r="AT29" s="5">
        <v>108</v>
      </c>
      <c r="AU29" s="5">
        <v>99</v>
      </c>
      <c r="AV29" s="5">
        <v>207</v>
      </c>
      <c r="AW29" s="5">
        <v>40</v>
      </c>
      <c r="AX29" s="5">
        <v>24</v>
      </c>
      <c r="AY29" s="5">
        <v>64</v>
      </c>
      <c r="AZ29" s="5">
        <v>109</v>
      </c>
      <c r="BA29" s="5">
        <v>90</v>
      </c>
      <c r="BB29" s="5">
        <v>199</v>
      </c>
      <c r="BC29" s="5">
        <v>149</v>
      </c>
      <c r="BD29" s="5">
        <v>114</v>
      </c>
      <c r="BE29" s="5">
        <v>263</v>
      </c>
      <c r="BF29" s="4">
        <f>F29+AA29+AM29+AV29+BE29</f>
        <v>888</v>
      </c>
    </row>
    <row r="30" spans="1:58" ht="28.35" customHeight="1" x14ac:dyDescent="0.3">
      <c r="A30" s="5" t="s">
        <v>79</v>
      </c>
      <c r="B30" s="5" t="s">
        <v>30</v>
      </c>
      <c r="C30" s="5" t="s">
        <v>80</v>
      </c>
      <c r="D30" s="5">
        <v>3</v>
      </c>
      <c r="E30" s="5">
        <v>5</v>
      </c>
      <c r="F30" s="5">
        <v>8</v>
      </c>
      <c r="G30" s="5">
        <v>0</v>
      </c>
      <c r="H30" s="5">
        <v>0</v>
      </c>
      <c r="I30" s="5">
        <v>0</v>
      </c>
      <c r="J30" s="5">
        <v>12</v>
      </c>
      <c r="K30" s="5">
        <v>7</v>
      </c>
      <c r="L30" s="5">
        <v>19</v>
      </c>
      <c r="M30" s="5">
        <v>16</v>
      </c>
      <c r="N30" s="5">
        <v>21</v>
      </c>
      <c r="O30" s="5">
        <v>37</v>
      </c>
      <c r="P30" s="5">
        <v>10</v>
      </c>
      <c r="Q30" s="5">
        <v>6</v>
      </c>
      <c r="R30" s="5">
        <v>16</v>
      </c>
      <c r="S30" s="5">
        <v>13</v>
      </c>
      <c r="T30" s="5">
        <v>12</v>
      </c>
      <c r="U30" s="5">
        <v>25</v>
      </c>
      <c r="V30" s="5">
        <v>11</v>
      </c>
      <c r="W30" s="5">
        <v>9</v>
      </c>
      <c r="X30" s="5">
        <v>20</v>
      </c>
      <c r="Y30" s="5">
        <v>62</v>
      </c>
      <c r="Z30" s="5">
        <v>55</v>
      </c>
      <c r="AA30" s="5">
        <v>117</v>
      </c>
      <c r="AB30" s="5">
        <v>12</v>
      </c>
      <c r="AC30" s="5">
        <v>5</v>
      </c>
      <c r="AD30" s="5">
        <v>17</v>
      </c>
      <c r="AE30" s="5">
        <v>11</v>
      </c>
      <c r="AF30" s="5">
        <v>8</v>
      </c>
      <c r="AG30" s="5">
        <v>19</v>
      </c>
      <c r="AH30" s="5">
        <v>10</v>
      </c>
      <c r="AI30" s="5">
        <v>8</v>
      </c>
      <c r="AJ30" s="5">
        <v>18</v>
      </c>
      <c r="AK30" s="5">
        <v>33</v>
      </c>
      <c r="AL30" s="5">
        <v>21</v>
      </c>
      <c r="AM30" s="5">
        <v>54</v>
      </c>
      <c r="AN30" s="5">
        <v>13</v>
      </c>
      <c r="AO30" s="5">
        <v>9</v>
      </c>
      <c r="AP30" s="5">
        <v>22</v>
      </c>
      <c r="AQ30" s="5">
        <v>12</v>
      </c>
      <c r="AR30" s="5">
        <v>12</v>
      </c>
      <c r="AS30" s="5">
        <v>24</v>
      </c>
      <c r="AT30" s="5">
        <v>25</v>
      </c>
      <c r="AU30" s="5">
        <v>21</v>
      </c>
      <c r="AV30" s="5">
        <v>46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4">
        <f>F30+AA30+AM30+AV30</f>
        <v>225</v>
      </c>
    </row>
    <row r="31" spans="1:58" ht="28.35" customHeight="1" x14ac:dyDescent="0.3">
      <c r="A31" s="8" t="s">
        <v>81</v>
      </c>
      <c r="B31" s="8" t="s">
        <v>30</v>
      </c>
      <c r="C31" s="8" t="s">
        <v>82</v>
      </c>
      <c r="D31" s="5">
        <v>6</v>
      </c>
      <c r="E31" s="5">
        <v>2</v>
      </c>
      <c r="F31" s="5">
        <v>8</v>
      </c>
      <c r="G31" s="5">
        <v>0</v>
      </c>
      <c r="H31" s="5">
        <v>0</v>
      </c>
      <c r="I31" s="5">
        <v>0</v>
      </c>
      <c r="J31" s="5">
        <v>14</v>
      </c>
      <c r="K31" s="5">
        <v>13</v>
      </c>
      <c r="L31" s="5">
        <v>27</v>
      </c>
      <c r="M31" s="5">
        <v>20</v>
      </c>
      <c r="N31" s="5">
        <v>18</v>
      </c>
      <c r="O31" s="5">
        <v>38</v>
      </c>
      <c r="P31" s="5">
        <v>26</v>
      </c>
      <c r="Q31" s="5">
        <v>12</v>
      </c>
      <c r="R31" s="5">
        <v>38</v>
      </c>
      <c r="S31" s="5">
        <v>27</v>
      </c>
      <c r="T31" s="5">
        <v>17</v>
      </c>
      <c r="U31" s="5">
        <v>44</v>
      </c>
      <c r="V31" s="5">
        <v>20</v>
      </c>
      <c r="W31" s="5">
        <v>25</v>
      </c>
      <c r="X31" s="5">
        <v>45</v>
      </c>
      <c r="Y31" s="5">
        <v>107</v>
      </c>
      <c r="Z31" s="5">
        <v>85</v>
      </c>
      <c r="AA31" s="5">
        <v>192</v>
      </c>
      <c r="AB31" s="5">
        <v>28</v>
      </c>
      <c r="AC31" s="5">
        <v>36</v>
      </c>
      <c r="AD31" s="5">
        <v>64</v>
      </c>
      <c r="AE31" s="5">
        <v>33</v>
      </c>
      <c r="AF31" s="5">
        <v>42</v>
      </c>
      <c r="AG31" s="5">
        <v>75</v>
      </c>
      <c r="AH31" s="5">
        <v>34</v>
      </c>
      <c r="AI31" s="5">
        <v>41</v>
      </c>
      <c r="AJ31" s="5">
        <v>75</v>
      </c>
      <c r="AK31" s="5">
        <v>95</v>
      </c>
      <c r="AL31" s="5">
        <v>119</v>
      </c>
      <c r="AM31" s="5">
        <v>214</v>
      </c>
      <c r="AN31" s="5">
        <v>50</v>
      </c>
      <c r="AO31" s="5">
        <v>43</v>
      </c>
      <c r="AP31" s="5">
        <v>93</v>
      </c>
      <c r="AQ31" s="5">
        <v>34</v>
      </c>
      <c r="AR31" s="5">
        <v>54</v>
      </c>
      <c r="AS31" s="5">
        <v>88</v>
      </c>
      <c r="AT31" s="5">
        <v>84</v>
      </c>
      <c r="AU31" s="5">
        <v>97</v>
      </c>
      <c r="AV31" s="5">
        <v>181</v>
      </c>
      <c r="AW31" s="5">
        <v>27</v>
      </c>
      <c r="AX31" s="5">
        <v>33</v>
      </c>
      <c r="AY31" s="5">
        <v>60</v>
      </c>
      <c r="AZ31" s="5">
        <v>61</v>
      </c>
      <c r="BA31" s="5">
        <v>47</v>
      </c>
      <c r="BB31" s="5">
        <v>108</v>
      </c>
      <c r="BC31" s="5">
        <v>88</v>
      </c>
      <c r="BD31" s="5">
        <v>80</v>
      </c>
      <c r="BE31" s="5">
        <v>168</v>
      </c>
      <c r="BF31" s="4">
        <f>F31+AA31+AM31+AV31+BE31</f>
        <v>763</v>
      </c>
    </row>
    <row r="32" spans="1:58" ht="28.35" customHeight="1" x14ac:dyDescent="0.3">
      <c r="A32" s="5" t="s">
        <v>83</v>
      </c>
      <c r="B32" s="5" t="s">
        <v>30</v>
      </c>
      <c r="C32" s="5" t="s">
        <v>84</v>
      </c>
      <c r="D32" s="5">
        <v>13</v>
      </c>
      <c r="E32" s="5">
        <v>7</v>
      </c>
      <c r="F32" s="5">
        <v>20</v>
      </c>
      <c r="G32" s="5">
        <v>0</v>
      </c>
      <c r="H32" s="5">
        <v>0</v>
      </c>
      <c r="I32" s="5">
        <v>0</v>
      </c>
      <c r="J32" s="5">
        <v>16</v>
      </c>
      <c r="K32" s="5">
        <v>15</v>
      </c>
      <c r="L32" s="5">
        <v>31</v>
      </c>
      <c r="M32" s="5">
        <v>10</v>
      </c>
      <c r="N32" s="5">
        <v>18</v>
      </c>
      <c r="O32" s="5">
        <v>28</v>
      </c>
      <c r="P32" s="5">
        <v>16</v>
      </c>
      <c r="Q32" s="5">
        <v>9</v>
      </c>
      <c r="R32" s="5">
        <v>25</v>
      </c>
      <c r="S32" s="5">
        <v>7</v>
      </c>
      <c r="T32" s="5">
        <v>10</v>
      </c>
      <c r="U32" s="5">
        <v>17</v>
      </c>
      <c r="V32" s="5">
        <v>6</v>
      </c>
      <c r="W32" s="5">
        <v>7</v>
      </c>
      <c r="X32" s="5">
        <v>13</v>
      </c>
      <c r="Y32" s="5">
        <v>55</v>
      </c>
      <c r="Z32" s="5">
        <v>59</v>
      </c>
      <c r="AA32" s="5">
        <v>114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4">
        <f>F32+AA32</f>
        <v>134</v>
      </c>
    </row>
    <row r="33" spans="1:58" ht="28.35" customHeight="1" x14ac:dyDescent="0.3">
      <c r="A33" s="5" t="s">
        <v>85</v>
      </c>
      <c r="B33" s="5" t="s">
        <v>30</v>
      </c>
      <c r="C33" s="5" t="s">
        <v>86</v>
      </c>
      <c r="D33" s="5">
        <v>7</v>
      </c>
      <c r="E33" s="5">
        <v>8</v>
      </c>
      <c r="F33" s="5">
        <v>15</v>
      </c>
      <c r="G33" s="5">
        <v>0</v>
      </c>
      <c r="H33" s="5">
        <v>0</v>
      </c>
      <c r="I33" s="5">
        <v>0</v>
      </c>
      <c r="J33" s="5">
        <v>8</v>
      </c>
      <c r="K33" s="5">
        <v>4</v>
      </c>
      <c r="L33" s="5">
        <v>12</v>
      </c>
      <c r="M33" s="5">
        <v>5</v>
      </c>
      <c r="N33" s="5">
        <v>2</v>
      </c>
      <c r="O33" s="5">
        <v>7</v>
      </c>
      <c r="P33" s="5">
        <v>2</v>
      </c>
      <c r="Q33" s="5">
        <v>2</v>
      </c>
      <c r="R33" s="5">
        <v>4</v>
      </c>
      <c r="S33" s="5">
        <v>2</v>
      </c>
      <c r="T33" s="5">
        <v>5</v>
      </c>
      <c r="U33" s="5">
        <v>7</v>
      </c>
      <c r="V33" s="5">
        <v>3</v>
      </c>
      <c r="W33" s="5">
        <v>5</v>
      </c>
      <c r="X33" s="5">
        <v>8</v>
      </c>
      <c r="Y33" s="5">
        <v>20</v>
      </c>
      <c r="Z33" s="5">
        <v>18</v>
      </c>
      <c r="AA33" s="5">
        <v>38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4">
        <f>F33+AA33</f>
        <v>53</v>
      </c>
    </row>
    <row r="34" spans="1:58" ht="28.35" customHeight="1" x14ac:dyDescent="0.3">
      <c r="A34" s="5" t="s">
        <v>87</v>
      </c>
      <c r="B34" s="5" t="s">
        <v>30</v>
      </c>
      <c r="C34" s="5" t="s">
        <v>88</v>
      </c>
      <c r="D34" s="5">
        <v>5</v>
      </c>
      <c r="E34" s="5">
        <v>15</v>
      </c>
      <c r="F34" s="5">
        <v>20</v>
      </c>
      <c r="G34" s="5">
        <v>0</v>
      </c>
      <c r="H34" s="5">
        <v>0</v>
      </c>
      <c r="I34" s="5">
        <v>0</v>
      </c>
      <c r="J34" s="5">
        <v>10</v>
      </c>
      <c r="K34" s="5">
        <v>7</v>
      </c>
      <c r="L34" s="5">
        <v>17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10</v>
      </c>
      <c r="Z34" s="5">
        <v>7</v>
      </c>
      <c r="AA34" s="5">
        <v>17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4">
        <f>F34+AA34</f>
        <v>37</v>
      </c>
    </row>
    <row r="35" spans="1:58" ht="28.35" customHeight="1" x14ac:dyDescent="0.3">
      <c r="A35" s="5" t="s">
        <v>89</v>
      </c>
      <c r="B35" s="5" t="s">
        <v>30</v>
      </c>
      <c r="C35" s="5" t="s">
        <v>90</v>
      </c>
      <c r="D35" s="5">
        <v>14</v>
      </c>
      <c r="E35" s="5">
        <v>12</v>
      </c>
      <c r="F35" s="5">
        <v>26</v>
      </c>
      <c r="G35" s="5">
        <v>0</v>
      </c>
      <c r="H35" s="5">
        <v>0</v>
      </c>
      <c r="I35" s="5">
        <v>0</v>
      </c>
      <c r="J35" s="5">
        <v>5</v>
      </c>
      <c r="K35" s="5">
        <v>3</v>
      </c>
      <c r="L35" s="5">
        <v>8</v>
      </c>
      <c r="M35" s="5">
        <v>3</v>
      </c>
      <c r="N35" s="5">
        <v>3</v>
      </c>
      <c r="O35" s="5">
        <v>6</v>
      </c>
      <c r="P35" s="5">
        <v>7</v>
      </c>
      <c r="Q35" s="5">
        <v>3</v>
      </c>
      <c r="R35" s="5">
        <v>10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15</v>
      </c>
      <c r="Z35" s="5">
        <v>9</v>
      </c>
      <c r="AA35" s="5">
        <v>24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4">
        <f>F35+AA35</f>
        <v>50</v>
      </c>
    </row>
    <row r="36" spans="1:58" ht="28.35" customHeight="1" x14ac:dyDescent="0.3">
      <c r="A36" s="5" t="s">
        <v>91</v>
      </c>
      <c r="B36" s="5" t="s">
        <v>30</v>
      </c>
      <c r="C36" s="5" t="s">
        <v>92</v>
      </c>
      <c r="D36" s="5">
        <v>5</v>
      </c>
      <c r="E36" s="5">
        <v>3</v>
      </c>
      <c r="F36" s="5">
        <v>8</v>
      </c>
      <c r="G36" s="5">
        <v>0</v>
      </c>
      <c r="H36" s="5">
        <v>0</v>
      </c>
      <c r="I36" s="5">
        <v>0</v>
      </c>
      <c r="J36" s="5">
        <v>3</v>
      </c>
      <c r="K36" s="5">
        <v>3</v>
      </c>
      <c r="L36" s="5">
        <v>6</v>
      </c>
      <c r="M36" s="5">
        <v>2</v>
      </c>
      <c r="N36" s="5">
        <v>3</v>
      </c>
      <c r="O36" s="5">
        <v>5</v>
      </c>
      <c r="P36" s="5">
        <v>3</v>
      </c>
      <c r="Q36" s="5">
        <v>4</v>
      </c>
      <c r="R36" s="5">
        <v>7</v>
      </c>
      <c r="S36" s="5">
        <v>5</v>
      </c>
      <c r="T36" s="5">
        <v>2</v>
      </c>
      <c r="U36" s="5">
        <v>7</v>
      </c>
      <c r="V36" s="5">
        <v>0</v>
      </c>
      <c r="W36" s="5">
        <v>0</v>
      </c>
      <c r="X36" s="5">
        <v>0</v>
      </c>
      <c r="Y36" s="5">
        <v>13</v>
      </c>
      <c r="Z36" s="5">
        <v>12</v>
      </c>
      <c r="AA36" s="5">
        <v>25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4">
        <f>F36+AA36</f>
        <v>33</v>
      </c>
    </row>
    <row r="37" spans="1:58" ht="28.35" customHeight="1" x14ac:dyDescent="0.3">
      <c r="A37" s="5" t="s">
        <v>93</v>
      </c>
      <c r="B37" s="5" t="s">
        <v>30</v>
      </c>
      <c r="C37" s="5" t="s">
        <v>94</v>
      </c>
      <c r="D37" s="5">
        <v>1</v>
      </c>
      <c r="E37" s="5">
        <v>3</v>
      </c>
      <c r="F37" s="5">
        <v>4</v>
      </c>
      <c r="G37" s="5">
        <v>8</v>
      </c>
      <c r="H37" s="5">
        <v>6</v>
      </c>
      <c r="I37" s="5">
        <v>14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4">
        <f>I37</f>
        <v>14</v>
      </c>
    </row>
    <row r="38" spans="1:58" ht="28.35" customHeight="1" x14ac:dyDescent="0.3">
      <c r="A38" s="5" t="s">
        <v>95</v>
      </c>
      <c r="B38" s="5" t="s">
        <v>30</v>
      </c>
      <c r="C38" s="5" t="s">
        <v>96</v>
      </c>
      <c r="D38" s="5">
        <v>4</v>
      </c>
      <c r="E38" s="5">
        <v>3</v>
      </c>
      <c r="F38" s="5">
        <v>7</v>
      </c>
      <c r="G38" s="5">
        <v>0</v>
      </c>
      <c r="H38" s="5">
        <v>0</v>
      </c>
      <c r="I38" s="5">
        <v>0</v>
      </c>
      <c r="J38" s="5">
        <v>11</v>
      </c>
      <c r="K38" s="5">
        <v>8</v>
      </c>
      <c r="L38" s="5">
        <v>19</v>
      </c>
      <c r="M38" s="5">
        <v>11</v>
      </c>
      <c r="N38" s="5">
        <v>12</v>
      </c>
      <c r="O38" s="5">
        <v>23</v>
      </c>
      <c r="P38" s="5">
        <v>6</v>
      </c>
      <c r="Q38" s="5">
        <v>14</v>
      </c>
      <c r="R38" s="5">
        <v>20</v>
      </c>
      <c r="S38" s="5">
        <v>7</v>
      </c>
      <c r="T38" s="5">
        <v>6</v>
      </c>
      <c r="U38" s="5">
        <v>13</v>
      </c>
      <c r="V38" s="5">
        <v>10</v>
      </c>
      <c r="W38" s="5">
        <v>7</v>
      </c>
      <c r="X38" s="5">
        <v>17</v>
      </c>
      <c r="Y38" s="5">
        <v>45</v>
      </c>
      <c r="Z38" s="5">
        <v>47</v>
      </c>
      <c r="AA38" s="5">
        <v>92</v>
      </c>
      <c r="AB38" s="5">
        <v>12</v>
      </c>
      <c r="AC38" s="5">
        <v>12</v>
      </c>
      <c r="AD38" s="5">
        <v>24</v>
      </c>
      <c r="AE38" s="5">
        <v>10</v>
      </c>
      <c r="AF38" s="5">
        <v>5</v>
      </c>
      <c r="AG38" s="5">
        <v>15</v>
      </c>
      <c r="AH38" s="5">
        <v>8</v>
      </c>
      <c r="AI38" s="5">
        <v>9</v>
      </c>
      <c r="AJ38" s="5">
        <v>17</v>
      </c>
      <c r="AK38" s="5">
        <v>30</v>
      </c>
      <c r="AL38" s="5">
        <v>26</v>
      </c>
      <c r="AM38" s="5">
        <v>56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4">
        <f>F38+AA38+AM38</f>
        <v>155</v>
      </c>
    </row>
    <row r="39" spans="1:58" ht="28.35" customHeight="1" x14ac:dyDescent="0.3">
      <c r="A39" s="5" t="s">
        <v>97</v>
      </c>
      <c r="B39" s="5" t="s">
        <v>30</v>
      </c>
      <c r="C39" s="5" t="s">
        <v>98</v>
      </c>
      <c r="D39" s="5">
        <v>5</v>
      </c>
      <c r="E39" s="5">
        <v>10</v>
      </c>
      <c r="F39" s="5">
        <v>15</v>
      </c>
      <c r="G39" s="5">
        <v>0</v>
      </c>
      <c r="H39" s="5">
        <v>0</v>
      </c>
      <c r="I39" s="5">
        <v>0</v>
      </c>
      <c r="J39" s="5">
        <v>7</v>
      </c>
      <c r="K39" s="5">
        <v>4</v>
      </c>
      <c r="L39" s="5">
        <v>11</v>
      </c>
      <c r="M39" s="5">
        <v>14</v>
      </c>
      <c r="N39" s="5">
        <v>9</v>
      </c>
      <c r="O39" s="5">
        <v>23</v>
      </c>
      <c r="P39" s="5">
        <v>11</v>
      </c>
      <c r="Q39" s="5">
        <v>14</v>
      </c>
      <c r="R39" s="5">
        <v>25</v>
      </c>
      <c r="S39" s="5">
        <v>7</v>
      </c>
      <c r="T39" s="5">
        <v>6</v>
      </c>
      <c r="U39" s="5">
        <v>13</v>
      </c>
      <c r="V39" s="5">
        <v>8</v>
      </c>
      <c r="W39" s="5">
        <v>18</v>
      </c>
      <c r="X39" s="5">
        <v>26</v>
      </c>
      <c r="Y39" s="5">
        <v>47</v>
      </c>
      <c r="Z39" s="5">
        <v>51</v>
      </c>
      <c r="AA39" s="5">
        <v>98</v>
      </c>
      <c r="AB39" s="5">
        <v>12</v>
      </c>
      <c r="AC39" s="5">
        <v>11</v>
      </c>
      <c r="AD39" s="5">
        <v>23</v>
      </c>
      <c r="AE39" s="5">
        <v>9</v>
      </c>
      <c r="AF39" s="5">
        <v>10</v>
      </c>
      <c r="AG39" s="5">
        <v>19</v>
      </c>
      <c r="AH39" s="5">
        <v>11</v>
      </c>
      <c r="AI39" s="5">
        <v>18</v>
      </c>
      <c r="AJ39" s="5">
        <v>29</v>
      </c>
      <c r="AK39" s="5">
        <v>32</v>
      </c>
      <c r="AL39" s="5">
        <v>39</v>
      </c>
      <c r="AM39" s="5">
        <v>71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4">
        <f>F39+AA39+AM39</f>
        <v>184</v>
      </c>
    </row>
    <row r="40" spans="1:58" ht="28.35" customHeight="1" x14ac:dyDescent="0.3">
      <c r="A40" s="5" t="s">
        <v>99</v>
      </c>
      <c r="B40" s="5" t="s">
        <v>30</v>
      </c>
      <c r="C40" s="5" t="s">
        <v>100</v>
      </c>
      <c r="D40" s="5">
        <v>14</v>
      </c>
      <c r="E40" s="5">
        <v>11</v>
      </c>
      <c r="F40" s="5">
        <v>25</v>
      </c>
      <c r="G40" s="5">
        <v>0</v>
      </c>
      <c r="H40" s="5">
        <v>0</v>
      </c>
      <c r="I40" s="5">
        <v>0</v>
      </c>
      <c r="J40" s="5">
        <v>9</v>
      </c>
      <c r="K40" s="5">
        <v>4</v>
      </c>
      <c r="L40" s="5">
        <v>13</v>
      </c>
      <c r="M40" s="5">
        <v>5</v>
      </c>
      <c r="N40" s="5">
        <v>7</v>
      </c>
      <c r="O40" s="5">
        <v>12</v>
      </c>
      <c r="P40" s="5">
        <v>6</v>
      </c>
      <c r="Q40" s="5">
        <v>5</v>
      </c>
      <c r="R40" s="5">
        <v>11</v>
      </c>
      <c r="S40" s="5">
        <v>6</v>
      </c>
      <c r="T40" s="5">
        <v>3</v>
      </c>
      <c r="U40" s="5">
        <v>9</v>
      </c>
      <c r="V40" s="5">
        <v>6</v>
      </c>
      <c r="W40" s="5">
        <v>5</v>
      </c>
      <c r="X40" s="5">
        <v>11</v>
      </c>
      <c r="Y40" s="5">
        <v>32</v>
      </c>
      <c r="Z40" s="5">
        <v>24</v>
      </c>
      <c r="AA40" s="5">
        <v>56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4">
        <f>F40+AA40</f>
        <v>81</v>
      </c>
    </row>
    <row r="41" spans="1:58" ht="28.35" customHeight="1" x14ac:dyDescent="0.3">
      <c r="A41" s="5" t="s">
        <v>101</v>
      </c>
      <c r="B41" s="5" t="s">
        <v>30</v>
      </c>
      <c r="C41" s="5" t="s">
        <v>102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4</v>
      </c>
      <c r="K41" s="5">
        <v>14</v>
      </c>
      <c r="L41" s="5">
        <v>18</v>
      </c>
      <c r="M41" s="5">
        <v>3</v>
      </c>
      <c r="N41" s="5">
        <v>6</v>
      </c>
      <c r="O41" s="5">
        <v>9</v>
      </c>
      <c r="P41" s="5">
        <v>6</v>
      </c>
      <c r="Q41" s="5">
        <v>2</v>
      </c>
      <c r="R41" s="5">
        <v>8</v>
      </c>
      <c r="S41" s="5">
        <v>7</v>
      </c>
      <c r="T41" s="5">
        <v>6</v>
      </c>
      <c r="U41" s="5">
        <v>13</v>
      </c>
      <c r="V41" s="5">
        <v>9</v>
      </c>
      <c r="W41" s="5">
        <v>6</v>
      </c>
      <c r="X41" s="5">
        <v>15</v>
      </c>
      <c r="Y41" s="5">
        <v>29</v>
      </c>
      <c r="Z41" s="5">
        <v>34</v>
      </c>
      <c r="AA41" s="5">
        <v>63</v>
      </c>
      <c r="AB41" s="5">
        <v>9</v>
      </c>
      <c r="AC41" s="5">
        <v>9</v>
      </c>
      <c r="AD41" s="5">
        <v>18</v>
      </c>
      <c r="AE41" s="5">
        <v>7</v>
      </c>
      <c r="AF41" s="5">
        <v>2</v>
      </c>
      <c r="AG41" s="5">
        <v>9</v>
      </c>
      <c r="AH41" s="5">
        <v>4</v>
      </c>
      <c r="AI41" s="5">
        <v>10</v>
      </c>
      <c r="AJ41" s="5">
        <v>14</v>
      </c>
      <c r="AK41" s="5">
        <v>20</v>
      </c>
      <c r="AL41" s="5">
        <v>21</v>
      </c>
      <c r="AM41" s="5">
        <v>41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4">
        <f>AA41++AM41</f>
        <v>104</v>
      </c>
    </row>
    <row r="42" spans="1:58" ht="28.35" customHeight="1" x14ac:dyDescent="0.3">
      <c r="A42" s="8" t="s">
        <v>103</v>
      </c>
      <c r="B42" s="8" t="s">
        <v>30</v>
      </c>
      <c r="C42" s="8" t="s">
        <v>104</v>
      </c>
      <c r="D42" s="5">
        <v>15</v>
      </c>
      <c r="E42" s="5">
        <v>8</v>
      </c>
      <c r="F42" s="5">
        <v>23</v>
      </c>
      <c r="G42" s="5">
        <v>0</v>
      </c>
      <c r="H42" s="5">
        <v>0</v>
      </c>
      <c r="I42" s="5">
        <v>0</v>
      </c>
      <c r="J42" s="5">
        <v>11</v>
      </c>
      <c r="K42" s="5">
        <v>15</v>
      </c>
      <c r="L42" s="5">
        <v>26</v>
      </c>
      <c r="M42" s="5">
        <v>13</v>
      </c>
      <c r="N42" s="5">
        <v>8</v>
      </c>
      <c r="O42" s="5">
        <v>21</v>
      </c>
      <c r="P42" s="5">
        <v>6</v>
      </c>
      <c r="Q42" s="5">
        <v>12</v>
      </c>
      <c r="R42" s="5">
        <v>18</v>
      </c>
      <c r="S42" s="5">
        <v>10</v>
      </c>
      <c r="T42" s="5">
        <v>9</v>
      </c>
      <c r="U42" s="5">
        <v>19</v>
      </c>
      <c r="V42" s="5">
        <v>6</v>
      </c>
      <c r="W42" s="5">
        <v>11</v>
      </c>
      <c r="X42" s="5">
        <v>17</v>
      </c>
      <c r="Y42" s="5">
        <v>46</v>
      </c>
      <c r="Z42" s="5">
        <v>55</v>
      </c>
      <c r="AA42" s="5">
        <v>101</v>
      </c>
      <c r="AB42" s="5">
        <v>20</v>
      </c>
      <c r="AC42" s="5">
        <v>14</v>
      </c>
      <c r="AD42" s="5">
        <v>34</v>
      </c>
      <c r="AE42" s="5">
        <v>10</v>
      </c>
      <c r="AF42" s="5">
        <v>14</v>
      </c>
      <c r="AG42" s="5">
        <v>24</v>
      </c>
      <c r="AH42" s="5">
        <v>10</v>
      </c>
      <c r="AI42" s="5">
        <v>14</v>
      </c>
      <c r="AJ42" s="5">
        <v>24</v>
      </c>
      <c r="AK42" s="5">
        <v>40</v>
      </c>
      <c r="AL42" s="5">
        <v>42</v>
      </c>
      <c r="AM42" s="5">
        <v>82</v>
      </c>
      <c r="AN42" s="5">
        <v>13</v>
      </c>
      <c r="AO42" s="5">
        <v>15</v>
      </c>
      <c r="AP42" s="5">
        <v>28</v>
      </c>
      <c r="AQ42" s="5">
        <v>5</v>
      </c>
      <c r="AR42" s="5">
        <v>17</v>
      </c>
      <c r="AS42" s="5">
        <v>22</v>
      </c>
      <c r="AT42" s="5">
        <v>18</v>
      </c>
      <c r="AU42" s="5">
        <v>32</v>
      </c>
      <c r="AV42" s="5">
        <v>50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4">
        <f>F42+AA42+AM42+AV42</f>
        <v>256</v>
      </c>
    </row>
    <row r="43" spans="1:58" ht="28.35" customHeight="1" x14ac:dyDescent="0.3">
      <c r="A43" s="5" t="s">
        <v>105</v>
      </c>
      <c r="B43" s="5" t="s">
        <v>30</v>
      </c>
      <c r="C43" s="5" t="s">
        <v>106</v>
      </c>
      <c r="D43" s="5">
        <v>8</v>
      </c>
      <c r="E43" s="5">
        <v>8</v>
      </c>
      <c r="F43" s="5">
        <v>16</v>
      </c>
      <c r="G43" s="5">
        <v>0</v>
      </c>
      <c r="H43" s="5">
        <v>0</v>
      </c>
      <c r="I43" s="5">
        <v>0</v>
      </c>
      <c r="J43" s="5">
        <v>9</v>
      </c>
      <c r="K43" s="5">
        <v>13</v>
      </c>
      <c r="L43" s="5">
        <v>22</v>
      </c>
      <c r="M43" s="5">
        <v>3</v>
      </c>
      <c r="N43" s="5">
        <v>8</v>
      </c>
      <c r="O43" s="5">
        <v>11</v>
      </c>
      <c r="P43" s="5">
        <v>6</v>
      </c>
      <c r="Q43" s="5">
        <v>6</v>
      </c>
      <c r="R43" s="5">
        <v>12</v>
      </c>
      <c r="S43" s="5">
        <v>7</v>
      </c>
      <c r="T43" s="5">
        <v>9</v>
      </c>
      <c r="U43" s="5">
        <v>16</v>
      </c>
      <c r="V43" s="5">
        <v>8</v>
      </c>
      <c r="W43" s="5">
        <v>9</v>
      </c>
      <c r="X43" s="5">
        <v>17</v>
      </c>
      <c r="Y43" s="5">
        <v>33</v>
      </c>
      <c r="Z43" s="5">
        <v>45</v>
      </c>
      <c r="AA43" s="5">
        <v>78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4">
        <f>F43+AA43</f>
        <v>94</v>
      </c>
    </row>
    <row r="44" spans="1:58" ht="28.35" customHeight="1" x14ac:dyDescent="0.3">
      <c r="A44" s="5" t="s">
        <v>107</v>
      </c>
      <c r="B44" s="5" t="s">
        <v>30</v>
      </c>
      <c r="C44" s="5" t="s">
        <v>108</v>
      </c>
      <c r="D44" s="5">
        <v>7</v>
      </c>
      <c r="E44" s="5">
        <v>7</v>
      </c>
      <c r="F44" s="5">
        <v>14</v>
      </c>
      <c r="G44" s="5">
        <v>0</v>
      </c>
      <c r="H44" s="5">
        <v>0</v>
      </c>
      <c r="I44" s="5">
        <v>0</v>
      </c>
      <c r="J44" s="5">
        <v>1</v>
      </c>
      <c r="K44" s="5">
        <v>4</v>
      </c>
      <c r="L44" s="5">
        <v>5</v>
      </c>
      <c r="M44" s="5">
        <v>8</v>
      </c>
      <c r="N44" s="5">
        <v>4</v>
      </c>
      <c r="O44" s="5">
        <v>12</v>
      </c>
      <c r="P44" s="5">
        <v>3</v>
      </c>
      <c r="Q44" s="5">
        <v>6</v>
      </c>
      <c r="R44" s="5">
        <v>9</v>
      </c>
      <c r="S44" s="5">
        <v>6</v>
      </c>
      <c r="T44" s="5">
        <v>6</v>
      </c>
      <c r="U44" s="5">
        <v>12</v>
      </c>
      <c r="V44" s="5">
        <v>1</v>
      </c>
      <c r="W44" s="5">
        <v>9</v>
      </c>
      <c r="X44" s="5">
        <v>10</v>
      </c>
      <c r="Y44" s="5">
        <v>19</v>
      </c>
      <c r="Z44" s="5">
        <v>29</v>
      </c>
      <c r="AA44" s="5">
        <v>48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4">
        <f>F44+AA44</f>
        <v>62</v>
      </c>
    </row>
    <row r="45" spans="1:58" x14ac:dyDescent="0.3">
      <c r="A45" s="6"/>
      <c r="B45" s="6"/>
      <c r="C45" s="6"/>
      <c r="D45" s="7"/>
      <c r="E45" s="7"/>
      <c r="F45" s="7">
        <f>SUM(F5:F44)</f>
        <v>816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>
        <f>SUM(AA5:AA44)</f>
        <v>3115</v>
      </c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4">
        <f>SUM(BF5:BF44)</f>
        <v>7145</v>
      </c>
    </row>
  </sheetData>
  <mergeCells count="20">
    <mergeCell ref="AZ2:BB2"/>
    <mergeCell ref="BC2:BE2"/>
    <mergeCell ref="A1:BE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B2:AD2"/>
    <mergeCell ref="AE2:AG2"/>
    <mergeCell ref="AH2:AJ2"/>
    <mergeCell ref="AK2:AM2"/>
    <mergeCell ref="AN2:AP2"/>
    <mergeCell ref="AQ2:AS2"/>
    <mergeCell ref="AT2:AV2"/>
    <mergeCell ref="AW2:AY2"/>
  </mergeCells>
  <pageMargins left="0.78749999999999998" right="0.78749999999999998" top="1.05277777777778" bottom="1.05277777777778" header="0.78749999999999998" footer="0.78749999999999998"/>
  <pageSetup scale="60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2021-11-29T07:04:17Z</cp:lastPrinted>
  <dcterms:created xsi:type="dcterms:W3CDTF">2021-11-29T06:58:04Z</dcterms:created>
  <dcterms:modified xsi:type="dcterms:W3CDTF">2022-03-30T07:31:51Z</dcterms:modified>
</cp:coreProperties>
</file>